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թ\Առաջադրանք\Բնապահպանական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4" i="1"/>
  <c r="F15" i="1"/>
  <c r="F16" i="1"/>
  <c r="F17" i="1"/>
  <c r="F18" i="1"/>
  <c r="C4" i="1"/>
  <c r="D4" i="1" l="1"/>
  <c r="E4" i="1"/>
  <c r="F5" i="1"/>
  <c r="F6" i="1"/>
  <c r="F7" i="1"/>
  <c r="F8" i="1"/>
  <c r="F9" i="1"/>
  <c r="F10" i="1"/>
  <c r="F11" i="1"/>
  <c r="F12" i="1"/>
  <c r="F13" i="1"/>
  <c r="D19" i="1"/>
  <c r="E19" i="1"/>
  <c r="E29" i="1" s="1"/>
  <c r="F20" i="1"/>
  <c r="F21" i="1"/>
  <c r="F22" i="1"/>
  <c r="C19" i="1"/>
  <c r="F23" i="1"/>
  <c r="F24" i="1"/>
  <c r="F25" i="1"/>
  <c r="F26" i="1"/>
  <c r="F27" i="1"/>
  <c r="F28" i="1"/>
  <c r="D29" i="1" l="1"/>
  <c r="G19" i="1"/>
  <c r="F19" i="1"/>
  <c r="F4" i="1"/>
  <c r="F29" i="1" s="1"/>
  <c r="G4" i="1"/>
  <c r="C29" i="1"/>
  <c r="G29" i="1" l="1"/>
</calcChain>
</file>

<file path=xl/sharedStrings.xml><?xml version="1.0" encoding="utf-8"?>
<sst xmlns="http://schemas.openxmlformats.org/spreadsheetml/2006/main" count="34" uniqueCount="34">
  <si>
    <t>Ընդամենը</t>
  </si>
  <si>
    <t>Առողջապահահություն</t>
  </si>
  <si>
    <t>Նախագծա-նախահաշվային աշխատանքներ</t>
  </si>
  <si>
    <t>Բնապահպանություն</t>
  </si>
  <si>
    <t>Փաստացի վճարում
/ֆինանսավորում/
(հազար դրամ)</t>
  </si>
  <si>
    <t>Տնտեսում
(հազար դրամ)</t>
  </si>
  <si>
    <t>Պայմանագրային արժեք
(հազար դրամ)</t>
  </si>
  <si>
    <t>Ծրագրի պլանային արժեք 
(հազար դրամ)</t>
  </si>
  <si>
    <t xml:space="preserve">Միջոցառման անվանումը </t>
  </si>
  <si>
    <t>Հ/Հ</t>
  </si>
  <si>
    <t>Ծրագրի փոփոխված արժեք
(հազար դրամ)</t>
  </si>
  <si>
    <t>ԱԼԱՎԵՐԴԻ ՀԱՄԱՅՆՔԻ 2018Թ. 
ԲՆԱԿԱՆ ՄԻՋԱՎԱՅՐԻ ՊԱՀՊԱՆՄԱՆ ԵՎ ԲՆԱԿՉՈՒԹՅԱՆ ԱՌՈՂՋՈՒԹՅԱՆ ՎԵՐԱԿԱՆԳՆՄԱՆ ԾՐԱԳԻՐ</t>
  </si>
  <si>
    <t>Ալավերդի համայնքի կարիքների համար կողային բարձիչով 2 աղբատար մեքենաների ձեռքբերում</t>
  </si>
  <si>
    <t>Ալավերդի բնակավայրի կանաչապատ տարածքների վերականգնում, ընդլայնում և բարեկարգում</t>
  </si>
  <si>
    <t>Ալավերդի բնակավայրի կարիքների համար աղբարկղների ձեռքբերում և տեղադրում</t>
  </si>
  <si>
    <t>Ալավերդի բնակավայրի փողոցների հենապատերի թափված քարերի և գլխաքարերի վերականգնում</t>
  </si>
  <si>
    <t>Ալավերդի բնակավայրի Երիտասարդական և Սանահին Սարահարթ թաղամասի Գայի փողոցների ճեմուղիների վերանորոգում</t>
  </si>
  <si>
    <t>Ալավերդի բնակավայրի բազմաբնակարան շենքերի տանիքների ներկապատում</t>
  </si>
  <si>
    <t>Ալավերդի բնակավայրի հեղեղատարների մաքրում</t>
  </si>
  <si>
    <t>Ալավերդի բնակավայրում էներգախնայող լուսատուների ձեռքբերում և տեղադրում</t>
  </si>
  <si>
    <t>Ալավերդի բնակավայրում արևային ֆոտովոլտային կայանի ձեռքբերում և տեղադրում</t>
  </si>
  <si>
    <t>Աքորի բնակավայրի 1-ին և 4-րդ փողոցների հեղեղատարների վերանորոգում</t>
  </si>
  <si>
    <t>Սանահինի Քարե կամուրջի հարակից տարածքում պուրակի և ճեմուղիների կառուցում և կահավորում</t>
  </si>
  <si>
    <t>Ալավերդի համայնքի կոշտ կենցաղային աղբավայրի ժամանակավոր լոկալիզացիա</t>
  </si>
  <si>
    <t>Հաղպատ համայնքի աղբահանության կազմակերպում և տեղափոխում Ալավերդի համայնքի ենթակայության տակ գտնվող աղբավայր</t>
  </si>
  <si>
    <t>Ալավերդի բնակավայրի երկու հատվածներում (վերին և ստորին) մարզասարքերի տեղադրում</t>
  </si>
  <si>
    <t>Ալավերդի բնակավայրի Բաղրամյան թաղամասի թիվ 10 դպրոցի խաղահրապարակի նորոգում</t>
  </si>
  <si>
    <t>Ալավերդի բնակավայրի Սայաթ-Նովա փողոցի նախկին զբոսայգու հարակից տարածքում շուկայի կառուցում</t>
  </si>
  <si>
    <t>Ալավերդի բնակավայրի Ալավերդի և Հաղպատ բնակավայրերի   հաստատությունների սաներին լրացուցիչ սննդի տրամադրում</t>
  </si>
  <si>
    <t>Ալավերդի բնակավայրի Ալավերդի և Հաղպատ բնակավայրերի հղիներին լրացուցիչ սննդի տրամադրում</t>
  </si>
  <si>
    <t>Ալավերդի բնակավայրի երեխաներին առողջության ամրապնդման նպատակով ամառային ճամբարների ուղեգրերի տրամադրում</t>
  </si>
  <si>
    <t>Ալավերդի բնակավայրի բնակիչներին առողջության ամրապնդման նպատակով առողջարանների ուղեգրերի տրամադրում</t>
  </si>
  <si>
    <t>Ալավերդի բնակավայրի նորածիններին հիգիենայի պարագաների տրամադրում</t>
  </si>
  <si>
    <t>Ալավերդի բնակավայրի կազմակերպությունների, բազմաբնակարան շենքերի աղբատարների և աղբամանների, կոշտ կենցաղային թափոնների աղբավայրի տարածքներում կրծողասպան և միջատասպան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</si>
</sst>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3"/>
      <color theme="1"/>
      <name val="Sylfaen"/>
      <family val="1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zoomScaleNormal="100" workbookViewId="0">
      <selection activeCell="H2" sqref="H1:H1048576"/>
    </sheetView>
  </sheetViews>
  <sheetFormatPr defaultRowHeight="18" x14ac:dyDescent="0.25"/>
  <cols>
    <col min="1" max="1" width="5" style="4" customWidth="1"/>
    <col min="2" max="2" width="93.85546875" style="17" customWidth="1"/>
    <col min="3" max="3" width="23.28515625" style="3" customWidth="1"/>
    <col min="4" max="4" width="23.28515625" style="2" customWidth="1"/>
    <col min="5" max="7" width="22.42578125" style="1" customWidth="1"/>
    <col min="8" max="16384" width="9.140625" style="15"/>
  </cols>
  <sheetData>
    <row r="1" spans="1:7" ht="51" customHeight="1" x14ac:dyDescent="0.25">
      <c r="A1" s="22" t="s">
        <v>11</v>
      </c>
      <c r="B1" s="23"/>
      <c r="C1" s="23"/>
      <c r="D1" s="23"/>
      <c r="E1" s="23"/>
      <c r="F1" s="23"/>
      <c r="G1" s="23"/>
    </row>
    <row r="3" spans="1:7" s="10" customFormat="1" ht="72" x14ac:dyDescent="0.25">
      <c r="A3" s="12" t="s">
        <v>9</v>
      </c>
      <c r="B3" s="11" t="s">
        <v>8</v>
      </c>
      <c r="C3" s="5" t="s">
        <v>7</v>
      </c>
      <c r="D3" s="5" t="s">
        <v>10</v>
      </c>
      <c r="E3" s="5" t="s">
        <v>6</v>
      </c>
      <c r="F3" s="5" t="s">
        <v>5</v>
      </c>
      <c r="G3" s="5" t="s">
        <v>4</v>
      </c>
    </row>
    <row r="4" spans="1:7" s="19" customFormat="1" ht="17.25" x14ac:dyDescent="0.25">
      <c r="A4" s="20" t="s">
        <v>3</v>
      </c>
      <c r="B4" s="20"/>
      <c r="C4" s="18">
        <f>+SUM(C5:C18)</f>
        <v>109120.05898169744</v>
      </c>
      <c r="D4" s="18">
        <f>+SUM(D5:D18)</f>
        <v>110247.70199999999</v>
      </c>
      <c r="E4" s="18">
        <f>+SUM(E5:E18)</f>
        <v>109517.2316</v>
      </c>
      <c r="F4" s="18">
        <f>+SUM(F5:F18)</f>
        <v>730.47039999999834</v>
      </c>
      <c r="G4" s="18">
        <f>+SUM(G5:G18)</f>
        <v>104687.04999999999</v>
      </c>
    </row>
    <row r="5" spans="1:7" ht="36" x14ac:dyDescent="0.25">
      <c r="A5" s="9">
        <v>1</v>
      </c>
      <c r="B5" s="14" t="s">
        <v>12</v>
      </c>
      <c r="C5" s="7">
        <v>0</v>
      </c>
      <c r="D5" s="7">
        <v>53241.97</v>
      </c>
      <c r="E5" s="6">
        <v>52899.999600000003</v>
      </c>
      <c r="F5" s="6">
        <f t="shared" ref="F5:F18" si="0">+D5-E5</f>
        <v>341.97039999999834</v>
      </c>
      <c r="G5" s="6">
        <v>52900</v>
      </c>
    </row>
    <row r="6" spans="1:7" ht="36" x14ac:dyDescent="0.25">
      <c r="A6" s="9">
        <v>2</v>
      </c>
      <c r="B6" s="14" t="s">
        <v>13</v>
      </c>
      <c r="C6" s="7">
        <v>4847.7</v>
      </c>
      <c r="D6" s="7">
        <v>3182.3319999999999</v>
      </c>
      <c r="E6" s="6">
        <v>3182.3319999999999</v>
      </c>
      <c r="F6" s="6">
        <f t="shared" si="0"/>
        <v>0</v>
      </c>
      <c r="G6" s="6">
        <v>3182.33</v>
      </c>
    </row>
    <row r="7" spans="1:7" x14ac:dyDescent="0.25">
      <c r="A7" s="9">
        <v>3</v>
      </c>
      <c r="B7" s="14" t="s">
        <v>14</v>
      </c>
      <c r="C7" s="7">
        <v>5000</v>
      </c>
      <c r="D7" s="7">
        <v>2973</v>
      </c>
      <c r="E7" s="6">
        <v>2973</v>
      </c>
      <c r="F7" s="6">
        <f t="shared" si="0"/>
        <v>0</v>
      </c>
      <c r="G7" s="6">
        <v>2973</v>
      </c>
    </row>
    <row r="8" spans="1:7" ht="36" x14ac:dyDescent="0.25">
      <c r="A8" s="9">
        <v>4</v>
      </c>
      <c r="B8" s="14" t="s">
        <v>15</v>
      </c>
      <c r="C8" s="7">
        <v>9647</v>
      </c>
      <c r="D8" s="7">
        <v>6118.5</v>
      </c>
      <c r="E8" s="6">
        <v>6118.5</v>
      </c>
      <c r="F8" s="6">
        <f t="shared" si="0"/>
        <v>0</v>
      </c>
      <c r="G8" s="6">
        <v>1288.32</v>
      </c>
    </row>
    <row r="9" spans="1:7" ht="36" x14ac:dyDescent="0.25">
      <c r="A9" s="9">
        <v>5</v>
      </c>
      <c r="B9" s="14" t="s">
        <v>16</v>
      </c>
      <c r="C9" s="7">
        <v>19400</v>
      </c>
      <c r="D9" s="7">
        <v>15589</v>
      </c>
      <c r="E9" s="6">
        <v>15589</v>
      </c>
      <c r="F9" s="6">
        <f t="shared" si="0"/>
        <v>0</v>
      </c>
      <c r="G9" s="6">
        <v>15589</v>
      </c>
    </row>
    <row r="10" spans="1:7" x14ac:dyDescent="0.25">
      <c r="A10" s="9">
        <v>6</v>
      </c>
      <c r="B10" s="14" t="s">
        <v>17</v>
      </c>
      <c r="C10" s="7">
        <v>9700</v>
      </c>
      <c r="D10" s="7">
        <v>5093</v>
      </c>
      <c r="E10" s="6">
        <v>5093</v>
      </c>
      <c r="F10" s="6">
        <f t="shared" si="0"/>
        <v>0</v>
      </c>
      <c r="G10" s="6">
        <v>5093</v>
      </c>
    </row>
    <row r="11" spans="1:7" x14ac:dyDescent="0.25">
      <c r="A11" s="9">
        <v>7</v>
      </c>
      <c r="B11" s="14" t="s">
        <v>18</v>
      </c>
      <c r="C11" s="7">
        <v>2718.9</v>
      </c>
      <c r="D11" s="7">
        <v>2255</v>
      </c>
      <c r="E11" s="6">
        <v>2255</v>
      </c>
      <c r="F11" s="6">
        <f t="shared" si="0"/>
        <v>0</v>
      </c>
      <c r="G11" s="6">
        <v>2255</v>
      </c>
    </row>
    <row r="12" spans="1:7" x14ac:dyDescent="0.25">
      <c r="A12" s="9">
        <v>8</v>
      </c>
      <c r="B12" s="14" t="s">
        <v>19</v>
      </c>
      <c r="C12" s="7">
        <v>10486.2</v>
      </c>
      <c r="D12" s="7">
        <v>5329</v>
      </c>
      <c r="E12" s="6">
        <v>5329</v>
      </c>
      <c r="F12" s="6">
        <f t="shared" si="0"/>
        <v>0</v>
      </c>
      <c r="G12" s="6">
        <v>5329</v>
      </c>
    </row>
    <row r="13" spans="1:7" x14ac:dyDescent="0.25">
      <c r="A13" s="9">
        <v>9</v>
      </c>
      <c r="B13" s="14" t="s">
        <v>20</v>
      </c>
      <c r="C13" s="8">
        <v>16415.2</v>
      </c>
      <c r="D13" s="7">
        <v>12585.9</v>
      </c>
      <c r="E13" s="6">
        <v>12585.9</v>
      </c>
      <c r="F13" s="6">
        <f t="shared" si="0"/>
        <v>0</v>
      </c>
      <c r="G13" s="6">
        <v>12585.9</v>
      </c>
    </row>
    <row r="14" spans="1:7" x14ac:dyDescent="0.25">
      <c r="A14" s="9">
        <v>10</v>
      </c>
      <c r="B14" s="14" t="s">
        <v>21</v>
      </c>
      <c r="C14" s="8">
        <v>650</v>
      </c>
      <c r="D14" s="7">
        <v>650</v>
      </c>
      <c r="E14" s="6">
        <v>492</v>
      </c>
      <c r="F14" s="6">
        <f t="shared" si="0"/>
        <v>158</v>
      </c>
      <c r="G14" s="6">
        <v>492</v>
      </c>
    </row>
    <row r="15" spans="1:7" x14ac:dyDescent="0.25">
      <c r="A15" s="9">
        <v>11</v>
      </c>
      <c r="B15" s="14" t="s">
        <v>2</v>
      </c>
      <c r="C15" s="8">
        <v>4000</v>
      </c>
      <c r="D15" s="24">
        <v>3230</v>
      </c>
      <c r="E15" s="25">
        <v>2999.5</v>
      </c>
      <c r="F15" s="25">
        <f t="shared" si="0"/>
        <v>230.5</v>
      </c>
      <c r="G15" s="25">
        <f>+E15</f>
        <v>2999.5</v>
      </c>
    </row>
    <row r="16" spans="1:7" ht="36" x14ac:dyDescent="0.25">
      <c r="A16" s="9">
        <v>12</v>
      </c>
      <c r="B16" s="14" t="s">
        <v>22</v>
      </c>
      <c r="C16" s="8">
        <v>21845.057610992444</v>
      </c>
      <c r="D16" s="7">
        <v>0</v>
      </c>
      <c r="E16" s="6">
        <v>0</v>
      </c>
      <c r="F16" s="6">
        <f t="shared" si="0"/>
        <v>0</v>
      </c>
      <c r="G16" s="6">
        <v>0</v>
      </c>
    </row>
    <row r="17" spans="1:7" x14ac:dyDescent="0.25">
      <c r="A17" s="9">
        <v>13</v>
      </c>
      <c r="B17" s="14" t="s">
        <v>23</v>
      </c>
      <c r="C17" s="8">
        <v>2910.0013707050002</v>
      </c>
      <c r="D17" s="7">
        <v>0</v>
      </c>
      <c r="E17" s="6">
        <v>0</v>
      </c>
      <c r="F17" s="6">
        <f t="shared" si="0"/>
        <v>0</v>
      </c>
      <c r="G17" s="6">
        <v>0</v>
      </c>
    </row>
    <row r="18" spans="1:7" ht="36" x14ac:dyDescent="0.25">
      <c r="A18" s="9">
        <v>14</v>
      </c>
      <c r="B18" s="14" t="s">
        <v>24</v>
      </c>
      <c r="C18" s="8">
        <v>1500</v>
      </c>
      <c r="D18" s="7">
        <v>0</v>
      </c>
      <c r="E18" s="6">
        <v>0</v>
      </c>
      <c r="F18" s="6">
        <f t="shared" si="0"/>
        <v>0</v>
      </c>
      <c r="G18" s="6">
        <v>0</v>
      </c>
    </row>
    <row r="19" spans="1:7" s="19" customFormat="1" ht="17.25" x14ac:dyDescent="0.25">
      <c r="A19" s="20" t="s">
        <v>1</v>
      </c>
      <c r="B19" s="20"/>
      <c r="C19" s="18">
        <f>+SUM(C20:C28)</f>
        <v>73523.149999999994</v>
      </c>
      <c r="D19" s="18">
        <f>+SUM(D20:D28)</f>
        <v>72395.482361204107</v>
      </c>
      <c r="E19" s="18">
        <f>+SUM(E20:E28)</f>
        <v>69189.523361204105</v>
      </c>
      <c r="F19" s="18">
        <f>+SUM(F20:F28)</f>
        <v>3205.9589999999998</v>
      </c>
      <c r="G19" s="18">
        <f>+SUM(G20:G28)</f>
        <v>66869.98</v>
      </c>
    </row>
    <row r="20" spans="1:7" ht="36" x14ac:dyDescent="0.25">
      <c r="A20" s="9">
        <v>1</v>
      </c>
      <c r="B20" s="14" t="s">
        <v>25</v>
      </c>
      <c r="C20" s="8">
        <v>12600</v>
      </c>
      <c r="D20" s="7">
        <v>12600</v>
      </c>
      <c r="E20" s="6">
        <v>12298.981</v>
      </c>
      <c r="F20" s="6">
        <f t="shared" ref="F20:F28" si="1">+D20-E20</f>
        <v>301.01900000000023</v>
      </c>
      <c r="G20" s="6">
        <v>12298.98</v>
      </c>
    </row>
    <row r="21" spans="1:7" ht="36" x14ac:dyDescent="0.25">
      <c r="A21" s="9">
        <v>2</v>
      </c>
      <c r="B21" s="14" t="s">
        <v>26</v>
      </c>
      <c r="C21" s="8">
        <v>8730</v>
      </c>
      <c r="D21" s="7">
        <v>5558.4</v>
      </c>
      <c r="E21" s="6">
        <v>5558.4</v>
      </c>
      <c r="F21" s="6">
        <f t="shared" si="1"/>
        <v>0</v>
      </c>
      <c r="G21" s="6">
        <v>5558.4</v>
      </c>
    </row>
    <row r="22" spans="1:7" ht="36" x14ac:dyDescent="0.25">
      <c r="A22" s="9">
        <v>3</v>
      </c>
      <c r="B22" s="14" t="s">
        <v>27</v>
      </c>
      <c r="C22" s="8">
        <v>9700</v>
      </c>
      <c r="D22" s="7">
        <v>9700</v>
      </c>
      <c r="E22" s="6">
        <v>7083.2</v>
      </c>
      <c r="F22" s="6">
        <f t="shared" si="1"/>
        <v>2616.8000000000002</v>
      </c>
      <c r="G22" s="6">
        <v>7083.2</v>
      </c>
    </row>
    <row r="23" spans="1:7" ht="36" x14ac:dyDescent="0.25">
      <c r="A23" s="9">
        <v>4</v>
      </c>
      <c r="B23" s="14" t="s">
        <v>28</v>
      </c>
      <c r="C23" s="8">
        <v>11722.6</v>
      </c>
      <c r="D23" s="7">
        <v>11553.515002714301</v>
      </c>
      <c r="E23" s="6">
        <v>11553.515002714301</v>
      </c>
      <c r="F23" s="6">
        <f t="shared" si="1"/>
        <v>0</v>
      </c>
      <c r="G23" s="6">
        <v>11169.58</v>
      </c>
    </row>
    <row r="24" spans="1:7" ht="36" x14ac:dyDescent="0.25">
      <c r="A24" s="9">
        <v>5</v>
      </c>
      <c r="B24" s="14" t="s">
        <v>29</v>
      </c>
      <c r="C24" s="8">
        <v>5770.55</v>
      </c>
      <c r="D24" s="7">
        <v>5425.7773584898005</v>
      </c>
      <c r="E24" s="6">
        <v>5425.7773584898005</v>
      </c>
      <c r="F24" s="6">
        <f t="shared" si="1"/>
        <v>0</v>
      </c>
      <c r="G24" s="6">
        <v>3490.27</v>
      </c>
    </row>
    <row r="25" spans="1:7" ht="36" x14ac:dyDescent="0.25">
      <c r="A25" s="9">
        <v>6</v>
      </c>
      <c r="B25" s="14" t="s">
        <v>30</v>
      </c>
      <c r="C25" s="8">
        <v>8000</v>
      </c>
      <c r="D25" s="7">
        <v>7754.5</v>
      </c>
      <c r="E25" s="6">
        <v>7754.5</v>
      </c>
      <c r="F25" s="6">
        <f t="shared" si="1"/>
        <v>0</v>
      </c>
      <c r="G25" s="6">
        <v>7754.5</v>
      </c>
    </row>
    <row r="26" spans="1:7" ht="36" x14ac:dyDescent="0.25">
      <c r="A26" s="9">
        <v>7</v>
      </c>
      <c r="B26" s="14" t="s">
        <v>31</v>
      </c>
      <c r="C26" s="8">
        <v>10000</v>
      </c>
      <c r="D26" s="7">
        <v>15170.54</v>
      </c>
      <c r="E26" s="6">
        <v>14882.400000000001</v>
      </c>
      <c r="F26" s="6">
        <f t="shared" si="1"/>
        <v>288.13999999999942</v>
      </c>
      <c r="G26" s="6">
        <v>14882.4</v>
      </c>
    </row>
    <row r="27" spans="1:7" x14ac:dyDescent="0.25">
      <c r="A27" s="9">
        <v>8</v>
      </c>
      <c r="B27" s="14" t="s">
        <v>32</v>
      </c>
      <c r="C27" s="8">
        <v>4000</v>
      </c>
      <c r="D27" s="7">
        <v>2562.75</v>
      </c>
      <c r="E27" s="6">
        <v>2562.75</v>
      </c>
      <c r="F27" s="6">
        <f t="shared" si="1"/>
        <v>0</v>
      </c>
      <c r="G27" s="6">
        <v>2562.75</v>
      </c>
    </row>
    <row r="28" spans="1:7" ht="54" x14ac:dyDescent="0.25">
      <c r="A28" s="9">
        <v>9</v>
      </c>
      <c r="B28" s="14" t="s">
        <v>33</v>
      </c>
      <c r="C28" s="8">
        <v>3000</v>
      </c>
      <c r="D28" s="7">
        <v>2070</v>
      </c>
      <c r="E28" s="6">
        <v>2070</v>
      </c>
      <c r="F28" s="6">
        <f t="shared" si="1"/>
        <v>0</v>
      </c>
      <c r="G28" s="6">
        <v>2069.9</v>
      </c>
    </row>
    <row r="29" spans="1:7" s="16" customFormat="1" ht="17.25" x14ac:dyDescent="0.25">
      <c r="A29" s="21" t="s">
        <v>0</v>
      </c>
      <c r="B29" s="21"/>
      <c r="C29" s="13">
        <f>+C19+C4</f>
        <v>182643.20898169745</v>
      </c>
      <c r="D29" s="13">
        <f>+D19+D4</f>
        <v>182643.1843612041</v>
      </c>
      <c r="E29" s="13">
        <f>+E19+E4</f>
        <v>178706.7549612041</v>
      </c>
      <c r="F29" s="13">
        <f>+F19+F4</f>
        <v>3936.4293999999982</v>
      </c>
      <c r="G29" s="13">
        <f>+G19+G4</f>
        <v>171557.02999999997</v>
      </c>
    </row>
  </sheetData>
  <mergeCells count="4">
    <mergeCell ref="A19:B19"/>
    <mergeCell ref="A29:B29"/>
    <mergeCell ref="A4:B4"/>
    <mergeCell ref="A1:G1"/>
  </mergeCells>
  <pageMargins left="0" right="0" top="0.25" bottom="0.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2020-04-30T07:24:57Z</cp:lastPrinted>
  <dcterms:created xsi:type="dcterms:W3CDTF">2020-04-30T07:19:33Z</dcterms:created>
  <dcterms:modified xsi:type="dcterms:W3CDTF">2020-04-30T07:49:48Z</dcterms:modified>
</cp:coreProperties>
</file>