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345" firstSheet="1" activeTab="1"/>
  </bookViews>
  <sheets>
    <sheet name="Փոփոխված ամփոփ" sheetId="4" state="hidden" r:id="rId1"/>
    <sheet name="Փոփոխված (2)" sheetId="3" r:id="rId2"/>
  </sheets>
  <externalReferences>
    <externalReference r:id="rId3"/>
  </externalReferences>
  <definedNames>
    <definedName name="_xlnm.Print_Area" localSheetId="1">'Փոփոխված (2)'!$A$1:$D$18</definedName>
    <definedName name="_xlnm.Print_Area" localSheetId="0">'Փոփոխված ամփոփ'!$A$2:$D$30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4" l="1"/>
  <c r="F28" i="4"/>
  <c r="F27" i="4"/>
  <c r="F26" i="4"/>
  <c r="F25" i="4"/>
  <c r="F24" i="4"/>
  <c r="F23" i="4"/>
  <c r="F22" i="4"/>
  <c r="F21" i="4"/>
  <c r="F20" i="4"/>
  <c r="F19" i="4"/>
  <c r="G18" i="4"/>
  <c r="F18" i="4"/>
  <c r="C17" i="4"/>
  <c r="C30" i="4" s="1"/>
  <c r="F16" i="4"/>
  <c r="F15" i="4"/>
  <c r="F14" i="4"/>
  <c r="F13" i="4"/>
  <c r="F12" i="4"/>
  <c r="F11" i="4"/>
  <c r="F10" i="4"/>
  <c r="F9" i="4"/>
  <c r="F8" i="4"/>
  <c r="F7" i="4"/>
  <c r="F6" i="4"/>
  <c r="F5" i="4"/>
  <c r="C4" i="4"/>
  <c r="D4" i="4" l="1"/>
  <c r="D28" i="4"/>
  <c r="D26" i="4"/>
  <c r="D24" i="4"/>
  <c r="D22" i="4"/>
  <c r="D20" i="4"/>
  <c r="D29" i="4"/>
  <c r="D25" i="4"/>
  <c r="D23" i="4"/>
  <c r="D19" i="4"/>
  <c r="D30" i="4"/>
  <c r="D18" i="4"/>
  <c r="D16" i="4"/>
  <c r="D14" i="4"/>
  <c r="D12" i="4"/>
  <c r="D10" i="4"/>
  <c r="D8" i="4"/>
  <c r="D6" i="4"/>
  <c r="D27" i="4"/>
  <c r="D21" i="4"/>
  <c r="D15" i="4"/>
  <c r="D13" i="4"/>
  <c r="D11" i="4"/>
  <c r="D9" i="4"/>
  <c r="D7" i="4"/>
  <c r="D5" i="4"/>
  <c r="D17" i="4"/>
  <c r="C13" i="3" l="1"/>
  <c r="C12" i="3" s="1"/>
  <c r="C10" i="3"/>
  <c r="C14" i="3" l="1"/>
  <c r="D13" i="3" s="1"/>
  <c r="D12" i="3" l="1"/>
  <c r="D11" i="3"/>
  <c r="D14" i="3"/>
  <c r="D10" i="3"/>
</calcChain>
</file>

<file path=xl/sharedStrings.xml><?xml version="1.0" encoding="utf-8"?>
<sst xmlns="http://schemas.openxmlformats.org/spreadsheetml/2006/main" count="48" uniqueCount="39">
  <si>
    <t>Հ/Հ</t>
  </si>
  <si>
    <t>Միջոցառումների անվանումը</t>
  </si>
  <si>
    <t>Բնապահպանական</t>
  </si>
  <si>
    <t>Ալավերդի բնակավայրի կանաչապատ տարածքների վերականգնում, ընդլայնում և բարեկարգում</t>
  </si>
  <si>
    <t>Ալավերդի բնակավայրի կարիքների համար աղբարկղների ձեռքբերում և տեղադրում</t>
  </si>
  <si>
    <t>Ալավերդի բնակավայրի փողոցների հենապատերի թափված քարերի և գլխաքարերի վերականգնում</t>
  </si>
  <si>
    <t>Ալավերդի բնակավայրի Երիտասարդական և Սանահին Սարահարթ թաղամասի Գայի փողոցների ճեմուղիների վերանորոգում</t>
  </si>
  <si>
    <t>Ալավերդի բնակավայրի բազմաբնակարան շենքերի տանիքների ներկապատում</t>
  </si>
  <si>
    <t>Ալավերդի բնակավայրում էներգախնայող լուսատուների ձեռքբերում և տեղադրում</t>
  </si>
  <si>
    <t>Ալավերդի բնակավայրի հեղեղատարների մաքրում</t>
  </si>
  <si>
    <t>Առողջապահական</t>
  </si>
  <si>
    <t>Ալավերդի բնակավայրի Բաղրամյան թաղամասի թիվ 10 դպրոցի խաղահրապարակի նորոգում</t>
  </si>
  <si>
    <t>Ալավերդի բնակավայրի հղիներին լրացուցիչ սննդի տրամադրում</t>
  </si>
  <si>
    <t>Ալավերդի բնակավայրի երեխաներին առողջության ամրապնդման նպատակով ամառային ճամբարների ուղեգրերի տրամադրում</t>
  </si>
  <si>
    <t>Ալավերդի բնակավայրի բնակիչներին առողջության ամրապնդման նպատակով առողջարանների ուղեգրերի տրամադրում</t>
  </si>
  <si>
    <t>Ալավերդի բնակավայրի նորածիններին հիգիենայի պարագաների տրամադրում</t>
  </si>
  <si>
    <t>Ալավերդի բնակավայրի կազմակերպությունների, բազմաբնակարան շենքերի աղբատարների և աղբամանների, կոշտ կենցաղային թափոնների աղբավայրի տարածքներում կրծողասպան և միջատասպան աշխատանքներ</t>
  </si>
  <si>
    <t>Հաղպատ բնակավայրի նախադպրոցական ուսումնական հաստատությունների սաներին լրացուցիչ սննդի տրամադրում</t>
  </si>
  <si>
    <t>Հաղպատ բնակավայրի հղիներին լրացուցիչ սննդի տրամադրում</t>
  </si>
  <si>
    <t>Աքորի բնակավայրի նախադպրոցական ուսումնական հաստատությունների սաներին լրացուցիչ սննդի տրամադրում</t>
  </si>
  <si>
    <t>Ընդամենը</t>
  </si>
  <si>
    <t>Գումարը
(հազ. դրամ)</t>
  </si>
  <si>
    <t>Համամասնությունը (%)</t>
  </si>
  <si>
    <t>Նախագծա-նախահաշվային աշխատանքներ</t>
  </si>
  <si>
    <t>Հավելված 1</t>
  </si>
  <si>
    <t>Ալավերդու համայնքի կարիքների համար երկու աղբատար մեքենայի ձեռքբերում</t>
  </si>
  <si>
    <t>Առողջության ամրապնդման նպատակով Ալավերդի, Հաղպատ, Աքորի բնակավայրերի բնակիչներին առողջարանների ուղեգրերի տրամադրում</t>
  </si>
  <si>
    <t>ԱԼԱՎԵՐԴԻ ՀԱՄԱՅՆՔԻ 2018 ԹՎԱԿԱՆԻ 
ԲՆԱՊԱՀՊԱՆԱԿԱՆ ԾՐԱԳՐՈՎ ՆԱԽԱՏԵՍՎԱԾ ՄԻՋՈՑԱՌՈՒՄՆԵՐԻ ԻՐԱԿԱՆԱՑՄԱՆ ԱՌԱՋՆԱՅՆՈՒԹՅՈՒՆՆԵՐԸ ԵՎ ԴՐԱՆՑ ՖԻՆԱՆՍԱՎՈՐՄԱՆ ՀԱՄԱՄԱՍՆՈՒԹՅՈՒՆՆԵՐԸ</t>
  </si>
  <si>
    <t>Ալավերդի բնակավայրի կոշտ կենցաղային թափոնների աղբավայրի ժամանակավոր լոկալիզացիա</t>
  </si>
  <si>
    <t>Ալավերդի բնակավայրում արևային ֆոտովոլտային կայանի ձեռքբերում և տեղադրում</t>
  </si>
  <si>
    <t>Աքորի բնակավայրի 1-ին և 4-րդ փողոցների հեղեղատարների վերանորոգում</t>
  </si>
  <si>
    <t>Ալավերդի բնակավայրի երկու հատվածներում (վերին և ստորին) մարզասարքերի տեղադրում</t>
  </si>
  <si>
    <t>Ալավերդի բնակավայրի Սայաթ-Նովա փողոցի նախկին զբոսայգու հարակից տարածքում շուկայի կառուցում</t>
  </si>
  <si>
    <t>ԱԼԱՎԵՐԴԻ ՀԱՄԱՅՆՔԻ 2018Թ. 
ԲՆԱԿԱՆ ՄԻՋԱՎԱՅՐԻ ՊԱՀՊԱՆՄԱՆ ԵՎ ԲՆԱԿՉՈՒԹՅԱՆ ԱՌՈՂՋՈՒԹՅԱՆ ՎԵՐԱԿԱՆԳՆՄԱՆ ԾՐԱԳՐԻ՝ ՓՈՓՈԽՄԱՆ ԵՆԹԱԿԱ ՄԻՋՈՑԱՌՈՒՄՆԵՐԻ ԵՎ ԱՐԴԵՆ ԻՍԿ ԻՐԱԿԱՆԱՑՎԱԾ ՄԻՋՈՑԱՌՈՒՄՆԵՐԻ ԱՐԴՅՈՒՆՔՈՒՄ (ԳՆՄԱՆ ԳՈՐԾԸՆԹԱՑԻ ԱՐԴՅՈՒՆՔՈՒՄ) ՏՆՏԵՍՎԱԾ ԳՈՒՄԱՐՆԵՐՈՎ ԻՐԱԿԱՆԱՑՎԵԼԻՔ ԾՐԱԳՐԵՐ</t>
  </si>
  <si>
    <t>ՀԱՎԵԼՎԱԾ</t>
  </si>
  <si>
    <t>ՀՀ ԼՈՌՈՒ ՄԱՐԶԻ                                            ԱԼԱՎԵՐԴԻ ՀԱՄԱՅՆՔԻ ԱՎԱԳԱՆՈՒ</t>
  </si>
  <si>
    <t>ԱԼԱՎԵՐԴԻ ՀԱՄԱՅՆՔԻ ԱՎԱԳԱՆՈՒ</t>
  </si>
  <si>
    <t>2018Թ. ՕԳՈՍՏՈՍԻ 30-Ի N 62-Ա ՈՐՈՇՄԱՆ</t>
  </si>
  <si>
    <t>ՀԱՄԱՅՆՔԻ ՂԵԿԱՎԱՐ`                                                                  Ս.Գ. ԽԵՉՈՒՄՅԱՆ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</si>
</sst>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1"/>
      <name val="GHEA Grapalat"/>
      <family val="3"/>
    </font>
    <font>
      <b/>
      <sz val="11"/>
      <color theme="1"/>
      <name val="GHEA Grapalat"/>
      <family val="3"/>
    </font>
    <font>
      <b/>
      <sz val="9"/>
      <color theme="1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sz val="9"/>
      <name val="GHEA Grapalat"/>
      <family val="3"/>
    </font>
    <font>
      <sz val="13"/>
      <color theme="1"/>
      <name val="GHEA Grapalat"/>
      <family val="3"/>
    </font>
    <font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1" fillId="3" borderId="0" xfId="0" applyNumberFormat="1" applyFont="1" applyFill="1"/>
    <xf numFmtId="0" fontId="1" fillId="3" borderId="0" xfId="0" applyFont="1" applyFill="1"/>
    <xf numFmtId="0" fontId="6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&#1385;/2018%20%20&#1378;&#1398;&#1377;&#1402;&#1377;&#1392;&#1402;&#1377;&#1398;&#1377;&#1391;&#1377;&#1398;/&#1358;&#1381;&#1408;&#1403;&#1398;&#1377;&#1391;&#1377;&#1398;%20&#1389;&#1400;&#1399;&#1400;&#1408;&#1377;&#1409;&#1406;&#1377;&#1390;/&#1330;&#1398;&#1377;&#1402;&#1377;&#1392;&#1402;&#1377;&#1398;&#1377;&#1391;&#1377;&#1398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չօգտագործված"/>
      <sheetName val="Փոփոխված (2)"/>
      <sheetName val="Տնտեսում (2)"/>
      <sheetName val="Տնտեսում"/>
      <sheetName val="Փոփոխված"/>
      <sheetName val="բնապահպանական"/>
    </sheetNames>
    <sheetDataSet>
      <sheetData sheetId="0"/>
      <sheetData sheetId="1"/>
      <sheetData sheetId="2"/>
      <sheetData sheetId="3">
        <row r="17">
          <cell r="D17">
            <v>9893.6587917400011</v>
          </cell>
        </row>
        <row r="20">
          <cell r="D20">
            <v>9921.6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zoomScaleSheetLayoutView="100" workbookViewId="0">
      <selection activeCell="B9" sqref="B9"/>
    </sheetView>
  </sheetViews>
  <sheetFormatPr defaultRowHeight="16.5" x14ac:dyDescent="0.3"/>
  <cols>
    <col min="1" max="1" width="5.5703125" style="1" customWidth="1"/>
    <col min="2" max="2" width="96.28515625" style="2" customWidth="1"/>
    <col min="3" max="3" width="19" style="13" customWidth="1"/>
    <col min="4" max="4" width="19" style="14" customWidth="1"/>
    <col min="5" max="5" width="9.140625" style="17"/>
    <col min="6" max="6" width="9.140625" style="2"/>
    <col min="7" max="7" width="9.7109375" style="2" bestFit="1" customWidth="1"/>
    <col min="8" max="16384" width="9.140625" style="2"/>
  </cols>
  <sheetData>
    <row r="1" spans="1:7" x14ac:dyDescent="0.3">
      <c r="C1" s="34" t="s">
        <v>24</v>
      </c>
      <c r="D1" s="34"/>
    </row>
    <row r="2" spans="1:7" ht="69" customHeight="1" x14ac:dyDescent="0.3">
      <c r="A2" s="30" t="s">
        <v>27</v>
      </c>
      <c r="B2" s="30"/>
      <c r="C2" s="30"/>
      <c r="D2" s="30"/>
    </row>
    <row r="3" spans="1:7" ht="62.25" customHeight="1" x14ac:dyDescent="0.3">
      <c r="A3" s="3" t="s">
        <v>0</v>
      </c>
      <c r="B3" s="3" t="s">
        <v>1</v>
      </c>
      <c r="C3" s="4" t="s">
        <v>21</v>
      </c>
      <c r="D3" s="5" t="s">
        <v>22</v>
      </c>
    </row>
    <row r="4" spans="1:7" s="7" customFormat="1" ht="28.5" customHeight="1" x14ac:dyDescent="0.3">
      <c r="A4" s="31" t="s">
        <v>2</v>
      </c>
      <c r="B4" s="32"/>
      <c r="C4" s="6">
        <f>+SUM(C5:C16)</f>
        <v>110247.7</v>
      </c>
      <c r="D4" s="15">
        <f t="shared" ref="D4:D30" si="0">+C4/$C$30*100</f>
        <v>60.362334869297072</v>
      </c>
      <c r="E4" s="18"/>
    </row>
    <row r="5" spans="1:7" s="12" customFormat="1" ht="30.75" customHeight="1" x14ac:dyDescent="0.25">
      <c r="A5" s="8">
        <v>1</v>
      </c>
      <c r="B5" s="9" t="s">
        <v>25</v>
      </c>
      <c r="C5" s="10">
        <v>45073.37</v>
      </c>
      <c r="D5" s="16">
        <f t="shared" si="0"/>
        <v>24.678372915060621</v>
      </c>
      <c r="E5" s="17">
        <v>45073.37</v>
      </c>
      <c r="F5" s="11">
        <f>+E5-C5</f>
        <v>0</v>
      </c>
    </row>
    <row r="6" spans="1:7" s="12" customFormat="1" ht="32.25" customHeight="1" x14ac:dyDescent="0.25">
      <c r="A6" s="8">
        <v>2</v>
      </c>
      <c r="B6" s="9" t="s">
        <v>3</v>
      </c>
      <c r="C6" s="10">
        <v>3182.33</v>
      </c>
      <c r="D6" s="16">
        <f t="shared" si="0"/>
        <v>1.7423752978484826</v>
      </c>
      <c r="E6" s="19">
        <v>3182.33</v>
      </c>
      <c r="F6" s="11">
        <f t="shared" ref="F6:F29" si="1">+E6-C6</f>
        <v>0</v>
      </c>
    </row>
    <row r="7" spans="1:7" s="12" customFormat="1" ht="32.25" customHeight="1" x14ac:dyDescent="0.25">
      <c r="A7" s="8">
        <v>3</v>
      </c>
      <c r="B7" s="9" t="s">
        <v>4</v>
      </c>
      <c r="C7" s="10">
        <v>2973</v>
      </c>
      <c r="D7" s="16">
        <f t="shared" si="0"/>
        <v>1.6277638587146961</v>
      </c>
      <c r="E7" s="17">
        <v>2973</v>
      </c>
      <c r="F7" s="11">
        <f t="shared" si="1"/>
        <v>0</v>
      </c>
    </row>
    <row r="8" spans="1:7" s="12" customFormat="1" ht="32.25" customHeight="1" x14ac:dyDescent="0.25">
      <c r="A8" s="8">
        <v>4</v>
      </c>
      <c r="B8" s="9" t="s">
        <v>5</v>
      </c>
      <c r="C8" s="10">
        <v>7547.8</v>
      </c>
      <c r="D8" s="16">
        <f t="shared" si="0"/>
        <v>4.1325381946877844</v>
      </c>
      <c r="E8" s="17">
        <v>7547.8</v>
      </c>
      <c r="F8" s="11">
        <f t="shared" si="1"/>
        <v>0</v>
      </c>
    </row>
    <row r="9" spans="1:7" s="12" customFormat="1" ht="37.5" customHeight="1" x14ac:dyDescent="0.25">
      <c r="A9" s="8">
        <v>5</v>
      </c>
      <c r="B9" s="9" t="s">
        <v>6</v>
      </c>
      <c r="C9" s="10">
        <v>15589</v>
      </c>
      <c r="D9" s="16">
        <f t="shared" si="0"/>
        <v>8.5352205830822054</v>
      </c>
      <c r="E9" s="19">
        <v>15589</v>
      </c>
      <c r="F9" s="11">
        <f t="shared" si="1"/>
        <v>0</v>
      </c>
      <c r="G9" s="11"/>
    </row>
    <row r="10" spans="1:7" s="12" customFormat="1" ht="32.25" customHeight="1" x14ac:dyDescent="0.25">
      <c r="A10" s="8">
        <v>6</v>
      </c>
      <c r="B10" s="9" t="s">
        <v>7</v>
      </c>
      <c r="C10" s="10">
        <v>5093</v>
      </c>
      <c r="D10" s="16">
        <f t="shared" si="0"/>
        <v>2.7884969163921789</v>
      </c>
      <c r="E10" s="17">
        <v>5093</v>
      </c>
      <c r="F10" s="11">
        <f t="shared" si="1"/>
        <v>0</v>
      </c>
    </row>
    <row r="11" spans="1:7" s="12" customFormat="1" ht="32.25" customHeight="1" x14ac:dyDescent="0.25">
      <c r="A11" s="8">
        <v>7</v>
      </c>
      <c r="B11" s="9" t="s">
        <v>28</v>
      </c>
      <c r="C11" s="10">
        <v>2910</v>
      </c>
      <c r="D11" s="16">
        <f t="shared" si="0"/>
        <v>1.593270376340318</v>
      </c>
      <c r="E11" s="17">
        <v>2910</v>
      </c>
      <c r="F11" s="11">
        <f t="shared" si="1"/>
        <v>0</v>
      </c>
    </row>
    <row r="12" spans="1:7" s="12" customFormat="1" ht="32.25" customHeight="1" x14ac:dyDescent="0.25">
      <c r="A12" s="8">
        <v>8</v>
      </c>
      <c r="B12" s="9" t="s">
        <v>9</v>
      </c>
      <c r="C12" s="10">
        <v>2255</v>
      </c>
      <c r="D12" s="16">
        <f t="shared" si="0"/>
        <v>1.2346476627654355</v>
      </c>
      <c r="E12" s="17">
        <v>2255</v>
      </c>
      <c r="F12" s="11">
        <f t="shared" si="1"/>
        <v>0</v>
      </c>
    </row>
    <row r="13" spans="1:7" s="12" customFormat="1" ht="32.25" customHeight="1" x14ac:dyDescent="0.25">
      <c r="A13" s="8">
        <v>9</v>
      </c>
      <c r="B13" s="9" t="s">
        <v>8</v>
      </c>
      <c r="C13" s="10">
        <v>5329</v>
      </c>
      <c r="D13" s="16">
        <f t="shared" si="0"/>
        <v>2.917710596397785</v>
      </c>
      <c r="E13" s="17">
        <v>5329</v>
      </c>
      <c r="F13" s="11">
        <f t="shared" si="1"/>
        <v>0</v>
      </c>
    </row>
    <row r="14" spans="1:7" s="12" customFormat="1" ht="32.25" customHeight="1" x14ac:dyDescent="0.25">
      <c r="A14" s="8">
        <v>10</v>
      </c>
      <c r="B14" s="9" t="s">
        <v>29</v>
      </c>
      <c r="C14" s="10">
        <v>16415.2</v>
      </c>
      <c r="D14" s="16">
        <f t="shared" si="0"/>
        <v>8.9875779662204778</v>
      </c>
      <c r="E14" s="17">
        <v>16415.2</v>
      </c>
      <c r="F14" s="11">
        <f t="shared" si="1"/>
        <v>0</v>
      </c>
    </row>
    <row r="15" spans="1:7" s="12" customFormat="1" ht="32.25" customHeight="1" x14ac:dyDescent="0.25">
      <c r="A15" s="8">
        <v>11</v>
      </c>
      <c r="B15" s="9" t="s">
        <v>30</v>
      </c>
      <c r="C15" s="10">
        <v>650</v>
      </c>
      <c r="D15" s="16">
        <f t="shared" si="0"/>
        <v>0.35588513560866214</v>
      </c>
      <c r="E15" s="17">
        <v>650</v>
      </c>
      <c r="F15" s="11">
        <f t="shared" si="1"/>
        <v>0</v>
      </c>
    </row>
    <row r="16" spans="1:7" s="12" customFormat="1" ht="32.25" customHeight="1" x14ac:dyDescent="0.25">
      <c r="A16" s="8">
        <v>12</v>
      </c>
      <c r="B16" s="9" t="s">
        <v>23</v>
      </c>
      <c r="C16" s="10">
        <v>3230</v>
      </c>
      <c r="D16" s="16">
        <f t="shared" si="0"/>
        <v>1.7684753661784287</v>
      </c>
      <c r="E16" s="17">
        <v>3230</v>
      </c>
      <c r="F16" s="11">
        <f t="shared" si="1"/>
        <v>0</v>
      </c>
    </row>
    <row r="17" spans="1:7" s="7" customFormat="1" ht="27" customHeight="1" x14ac:dyDescent="0.3">
      <c r="A17" s="31" t="s">
        <v>10</v>
      </c>
      <c r="B17" s="32"/>
      <c r="C17" s="6">
        <f>+SUM(C18:C29)</f>
        <v>72395.5</v>
      </c>
      <c r="D17" s="15">
        <f t="shared" si="0"/>
        <v>39.637665130702921</v>
      </c>
      <c r="E17" s="18"/>
    </row>
    <row r="18" spans="1:7" s="22" customFormat="1" ht="27" customHeight="1" x14ac:dyDescent="0.3">
      <c r="A18" s="20">
        <v>1</v>
      </c>
      <c r="B18" s="9" t="s">
        <v>14</v>
      </c>
      <c r="C18" s="10">
        <v>9893.66</v>
      </c>
      <c r="D18" s="16">
        <f t="shared" si="0"/>
        <v>5.4169331242553787</v>
      </c>
      <c r="E18" s="17">
        <v>9893.66</v>
      </c>
      <c r="F18" s="11">
        <f>+E18-C18</f>
        <v>0</v>
      </c>
      <c r="G18" s="21">
        <f>+[1]Տնտեսում!D17</f>
        <v>9893.6587917400011</v>
      </c>
    </row>
    <row r="19" spans="1:7" s="22" customFormat="1" ht="27" customHeight="1" x14ac:dyDescent="0.3">
      <c r="A19" s="20">
        <v>2</v>
      </c>
      <c r="B19" s="23" t="s">
        <v>12</v>
      </c>
      <c r="C19" s="24">
        <v>4697.5</v>
      </c>
      <c r="D19" s="25">
        <f t="shared" si="0"/>
        <v>2.5719544992641388</v>
      </c>
      <c r="E19" s="26">
        <v>4697.5</v>
      </c>
      <c r="F19" s="11">
        <f t="shared" si="1"/>
        <v>0</v>
      </c>
    </row>
    <row r="20" spans="1:7" s="22" customFormat="1" ht="27" customHeight="1" x14ac:dyDescent="0.3">
      <c r="A20" s="20">
        <v>3</v>
      </c>
      <c r="B20" s="9" t="s">
        <v>13</v>
      </c>
      <c r="C20" s="10">
        <v>7754.5</v>
      </c>
      <c r="D20" s="16">
        <f t="shared" si="0"/>
        <v>4.2457096678113393</v>
      </c>
      <c r="E20" s="26">
        <v>7754.5</v>
      </c>
      <c r="F20" s="11">
        <f t="shared" si="1"/>
        <v>0</v>
      </c>
    </row>
    <row r="21" spans="1:7" s="22" customFormat="1" ht="27" customHeight="1" x14ac:dyDescent="0.3">
      <c r="A21" s="20">
        <v>4</v>
      </c>
      <c r="B21" s="9" t="s">
        <v>26</v>
      </c>
      <c r="C21" s="10">
        <v>15170.54</v>
      </c>
      <c r="D21" s="16">
        <f t="shared" si="0"/>
        <v>8.3061072079332821</v>
      </c>
      <c r="E21" s="17">
        <v>15170.54</v>
      </c>
      <c r="F21" s="11">
        <f t="shared" si="1"/>
        <v>0</v>
      </c>
    </row>
    <row r="22" spans="1:7" s="22" customFormat="1" ht="27" customHeight="1" x14ac:dyDescent="0.3">
      <c r="A22" s="20">
        <v>5</v>
      </c>
      <c r="B22" s="9" t="s">
        <v>15</v>
      </c>
      <c r="C22" s="10">
        <v>2562.75</v>
      </c>
      <c r="D22" s="16">
        <f t="shared" si="0"/>
        <v>1.4031455865863058</v>
      </c>
      <c r="E22" s="17">
        <v>2562.75</v>
      </c>
      <c r="F22" s="11">
        <f t="shared" si="1"/>
        <v>0</v>
      </c>
    </row>
    <row r="23" spans="1:7" s="22" customFormat="1" ht="27" customHeight="1" x14ac:dyDescent="0.3">
      <c r="A23" s="20">
        <v>6</v>
      </c>
      <c r="B23" s="9" t="s">
        <v>31</v>
      </c>
      <c r="C23" s="10">
        <v>12600</v>
      </c>
      <c r="D23" s="16">
        <f t="shared" si="0"/>
        <v>6.8986964748756039</v>
      </c>
      <c r="E23" s="17">
        <v>12600</v>
      </c>
      <c r="F23" s="11">
        <f t="shared" si="1"/>
        <v>0</v>
      </c>
    </row>
    <row r="24" spans="1:7" s="22" customFormat="1" ht="27" customHeight="1" x14ac:dyDescent="0.3">
      <c r="A24" s="20">
        <v>7</v>
      </c>
      <c r="B24" s="9" t="s">
        <v>16</v>
      </c>
      <c r="C24" s="10">
        <v>2070</v>
      </c>
      <c r="D24" s="16">
        <f t="shared" si="0"/>
        <v>1.1333572780152779</v>
      </c>
      <c r="E24" s="17">
        <v>2070</v>
      </c>
      <c r="F24" s="11">
        <f t="shared" si="1"/>
        <v>0</v>
      </c>
    </row>
    <row r="25" spans="1:7" s="12" customFormat="1" ht="29.25" customHeight="1" x14ac:dyDescent="0.25">
      <c r="A25" s="20">
        <v>8</v>
      </c>
      <c r="B25" s="9" t="s">
        <v>11</v>
      </c>
      <c r="C25" s="10">
        <v>5558.4</v>
      </c>
      <c r="D25" s="16">
        <f t="shared" si="0"/>
        <v>3.0433106734879805</v>
      </c>
      <c r="E25" s="17">
        <v>5558.4</v>
      </c>
      <c r="F25" s="11">
        <f t="shared" si="1"/>
        <v>0</v>
      </c>
    </row>
    <row r="26" spans="1:7" s="12" customFormat="1" ht="29.25" customHeight="1" x14ac:dyDescent="0.25">
      <c r="A26" s="20">
        <v>9</v>
      </c>
      <c r="B26" s="9" t="s">
        <v>32</v>
      </c>
      <c r="C26" s="10">
        <v>9700</v>
      </c>
      <c r="D26" s="16">
        <f t="shared" si="0"/>
        <v>5.3109012544677263</v>
      </c>
      <c r="E26" s="17">
        <v>9700</v>
      </c>
      <c r="F26" s="11">
        <f t="shared" si="1"/>
        <v>0</v>
      </c>
    </row>
    <row r="27" spans="1:7" s="12" customFormat="1" ht="29.25" customHeight="1" x14ac:dyDescent="0.25">
      <c r="A27" s="20">
        <v>10</v>
      </c>
      <c r="B27" s="9" t="s">
        <v>17</v>
      </c>
      <c r="C27" s="10">
        <v>944.7</v>
      </c>
      <c r="D27" s="16">
        <f t="shared" si="0"/>
        <v>0.51723798093769713</v>
      </c>
      <c r="E27" s="17">
        <v>944.7</v>
      </c>
      <c r="F27" s="11">
        <f t="shared" si="1"/>
        <v>0</v>
      </c>
    </row>
    <row r="28" spans="1:7" s="12" customFormat="1" ht="29.25" customHeight="1" x14ac:dyDescent="0.25">
      <c r="A28" s="20">
        <v>11</v>
      </c>
      <c r="B28" s="9" t="s">
        <v>18</v>
      </c>
      <c r="C28" s="10">
        <v>728.28</v>
      </c>
      <c r="D28" s="16">
        <f t="shared" si="0"/>
        <v>0.39874465624780991</v>
      </c>
      <c r="E28" s="17">
        <v>728.28</v>
      </c>
      <c r="F28" s="11">
        <f t="shared" si="1"/>
        <v>0</v>
      </c>
    </row>
    <row r="29" spans="1:7" s="12" customFormat="1" ht="29.25" customHeight="1" x14ac:dyDescent="0.25">
      <c r="A29" s="20">
        <v>12</v>
      </c>
      <c r="B29" s="9" t="s">
        <v>19</v>
      </c>
      <c r="C29" s="10">
        <v>715.17</v>
      </c>
      <c r="D29" s="16">
        <f t="shared" si="0"/>
        <v>0.3915667268203798</v>
      </c>
      <c r="E29" s="17">
        <v>715.17</v>
      </c>
      <c r="F29" s="11">
        <f t="shared" si="1"/>
        <v>0</v>
      </c>
    </row>
    <row r="30" spans="1:7" s="7" customFormat="1" ht="24" customHeight="1" x14ac:dyDescent="0.3">
      <c r="A30" s="33" t="s">
        <v>20</v>
      </c>
      <c r="B30" s="33"/>
      <c r="C30" s="6">
        <f>+C17+C4</f>
        <v>182643.20000000001</v>
      </c>
      <c r="D30" s="15">
        <f t="shared" si="0"/>
        <v>100</v>
      </c>
      <c r="E30" s="18"/>
    </row>
    <row r="31" spans="1:7" x14ac:dyDescent="0.3">
      <c r="D31" s="13"/>
    </row>
  </sheetData>
  <mergeCells count="5">
    <mergeCell ref="A2:D2"/>
    <mergeCell ref="A4:B4"/>
    <mergeCell ref="A17:B17"/>
    <mergeCell ref="A30:B30"/>
    <mergeCell ref="C1:D1"/>
  </mergeCells>
  <pageMargins left="0.25" right="0.25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B17"/>
  <sheetViews>
    <sheetView tabSelected="1" zoomScaleNormal="100" zoomScaleSheetLayoutView="100" workbookViewId="0">
      <selection activeCell="A8" sqref="A8:D8"/>
    </sheetView>
  </sheetViews>
  <sheetFormatPr defaultRowHeight="16.5" x14ac:dyDescent="0.3"/>
  <cols>
    <col min="1" max="1" width="5.5703125" style="1" customWidth="1"/>
    <col min="2" max="2" width="96.28515625" style="2" customWidth="1"/>
    <col min="3" max="3" width="19" style="13" customWidth="1"/>
    <col min="4" max="4" width="19" style="14" customWidth="1"/>
    <col min="5" max="618" width="9.140625" style="28"/>
    <col min="619" max="16384" width="9.140625" style="2"/>
  </cols>
  <sheetData>
    <row r="1" spans="1:2082" x14ac:dyDescent="0.3">
      <c r="C1" s="36" t="s">
        <v>34</v>
      </c>
      <c r="D1" s="36"/>
    </row>
    <row r="2" spans="1:2082" x14ac:dyDescent="0.3">
      <c r="C2" s="36" t="s">
        <v>35</v>
      </c>
      <c r="D2" s="36"/>
    </row>
    <row r="3" spans="1:2082" x14ac:dyDescent="0.3">
      <c r="C3" s="36" t="s">
        <v>36</v>
      </c>
      <c r="D3" s="36"/>
    </row>
    <row r="4" spans="1:2082" x14ac:dyDescent="0.3">
      <c r="C4" s="37" t="s">
        <v>37</v>
      </c>
      <c r="D4" s="37"/>
    </row>
    <row r="5" spans="1:2082" x14ac:dyDescent="0.3">
      <c r="C5" s="38"/>
      <c r="D5" s="38"/>
    </row>
    <row r="6" spans="1:2082" x14ac:dyDescent="0.3">
      <c r="C6" s="27"/>
      <c r="D6" s="27"/>
    </row>
    <row r="7" spans="1:2082" x14ac:dyDescent="0.3">
      <c r="C7" s="27"/>
      <c r="D7" s="27"/>
    </row>
    <row r="8" spans="1:2082" ht="84.75" customHeight="1" x14ac:dyDescent="0.3">
      <c r="A8" s="30" t="s">
        <v>33</v>
      </c>
      <c r="B8" s="30"/>
      <c r="C8" s="30"/>
      <c r="D8" s="30"/>
    </row>
    <row r="9" spans="1:2082" ht="58.5" customHeight="1" x14ac:dyDescent="0.3">
      <c r="A9" s="3" t="s">
        <v>0</v>
      </c>
      <c r="B9" s="3" t="s">
        <v>1</v>
      </c>
      <c r="C9" s="4" t="s">
        <v>21</v>
      </c>
      <c r="D9" s="5" t="s">
        <v>22</v>
      </c>
    </row>
    <row r="10" spans="1:2082" s="7" customFormat="1" ht="24" customHeight="1" x14ac:dyDescent="0.3">
      <c r="A10" s="31" t="s">
        <v>2</v>
      </c>
      <c r="B10" s="32"/>
      <c r="C10" s="6">
        <f>+SUM(C11:C11)</f>
        <v>45073.37</v>
      </c>
      <c r="D10" s="15">
        <f>+C10/$C$14*100</f>
        <v>89.569358004431834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</row>
    <row r="11" spans="1:2082" s="12" customFormat="1" ht="30.75" customHeight="1" x14ac:dyDescent="0.3">
      <c r="A11" s="8">
        <v>1</v>
      </c>
      <c r="B11" s="9" t="s">
        <v>25</v>
      </c>
      <c r="C11" s="10">
        <v>45073.37</v>
      </c>
      <c r="D11" s="16">
        <f>+C11/$C$14*100</f>
        <v>89.569358004431834</v>
      </c>
      <c r="E11" s="29"/>
      <c r="F11" s="29"/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  <c r="AMI11" s="29"/>
      <c r="AMJ11" s="29"/>
      <c r="AMK11" s="29"/>
      <c r="AML11" s="29"/>
      <c r="AMM11" s="29"/>
      <c r="AMN11" s="29"/>
      <c r="AMO11" s="29"/>
      <c r="AMP11" s="29"/>
      <c r="AMQ11" s="29"/>
      <c r="AMR11" s="29"/>
      <c r="AMS11" s="29"/>
      <c r="AMT11" s="29"/>
      <c r="AMU11" s="29"/>
      <c r="AMV11" s="29"/>
      <c r="AMW11" s="29"/>
      <c r="AMX11" s="29"/>
      <c r="AMY11" s="29"/>
      <c r="AMZ11" s="29"/>
      <c r="ANA11" s="29"/>
      <c r="ANB11" s="29"/>
      <c r="ANC11" s="29"/>
      <c r="AND11" s="29"/>
      <c r="ANE11" s="29"/>
      <c r="ANF11" s="29"/>
      <c r="ANG11" s="29"/>
      <c r="ANH11" s="29"/>
      <c r="ANI11" s="29"/>
      <c r="ANJ11" s="29"/>
      <c r="ANK11" s="29"/>
      <c r="ANL11" s="29"/>
      <c r="ANM11" s="29"/>
      <c r="ANN11" s="29"/>
      <c r="ANO11" s="29"/>
      <c r="ANP11" s="29"/>
      <c r="ANQ11" s="29"/>
      <c r="ANR11" s="29"/>
      <c r="ANS11" s="29"/>
      <c r="ANT11" s="29"/>
      <c r="ANU11" s="29"/>
      <c r="ANV11" s="29"/>
      <c r="ANW11" s="29"/>
      <c r="ANX11" s="29"/>
      <c r="ANY11" s="29"/>
      <c r="ANZ11" s="29"/>
      <c r="AOA11" s="29"/>
      <c r="AOB11" s="29"/>
      <c r="AOC11" s="29"/>
      <c r="AOD11" s="29"/>
      <c r="AOE11" s="29"/>
      <c r="AOF11" s="29"/>
      <c r="AOG11" s="29"/>
      <c r="AOH11" s="29"/>
      <c r="AOI11" s="29"/>
      <c r="AOJ11" s="29"/>
      <c r="AOK11" s="29"/>
      <c r="AOL11" s="29"/>
      <c r="AOM11" s="29"/>
      <c r="AON11" s="29"/>
      <c r="AOO11" s="29"/>
      <c r="AOP11" s="29"/>
      <c r="AOQ11" s="29"/>
      <c r="AOR11" s="29"/>
      <c r="AOS11" s="29"/>
      <c r="AOT11" s="29"/>
      <c r="AOU11" s="29"/>
      <c r="AOV11" s="29"/>
      <c r="AOW11" s="29"/>
      <c r="AOX11" s="29"/>
      <c r="AOY11" s="29"/>
      <c r="AOZ11" s="29"/>
      <c r="APA11" s="29"/>
      <c r="APB11" s="29"/>
      <c r="APC11" s="29"/>
      <c r="APD11" s="29"/>
      <c r="APE11" s="29"/>
      <c r="APF11" s="29"/>
      <c r="APG11" s="29"/>
      <c r="APH11" s="29"/>
      <c r="API11" s="29"/>
      <c r="APJ11" s="29"/>
      <c r="APK11" s="29"/>
      <c r="APL11" s="29"/>
      <c r="APM11" s="29"/>
      <c r="APN11" s="29"/>
      <c r="APO11" s="29"/>
      <c r="APP11" s="29"/>
      <c r="APQ11" s="29"/>
      <c r="APR11" s="29"/>
      <c r="APS11" s="29"/>
      <c r="APT11" s="29"/>
      <c r="APU11" s="29"/>
      <c r="APV11" s="29"/>
      <c r="APW11" s="29"/>
      <c r="APX11" s="29"/>
      <c r="APY11" s="29"/>
      <c r="APZ11" s="29"/>
      <c r="AQA11" s="29"/>
      <c r="AQB11" s="29"/>
      <c r="AQC11" s="29"/>
      <c r="AQD11" s="29"/>
      <c r="AQE11" s="29"/>
      <c r="AQF11" s="29"/>
      <c r="AQG11" s="29"/>
      <c r="AQH11" s="29"/>
      <c r="AQI11" s="29"/>
      <c r="AQJ11" s="29"/>
      <c r="AQK11" s="29"/>
      <c r="AQL11" s="29"/>
      <c r="AQM11" s="29"/>
      <c r="AQN11" s="29"/>
      <c r="AQO11" s="29"/>
      <c r="AQP11" s="29"/>
      <c r="AQQ11" s="29"/>
      <c r="AQR11" s="29"/>
      <c r="AQS11" s="29"/>
      <c r="AQT11" s="29"/>
      <c r="AQU11" s="29"/>
      <c r="AQV11" s="29"/>
      <c r="AQW11" s="29"/>
      <c r="AQX11" s="29"/>
      <c r="AQY11" s="29"/>
      <c r="AQZ11" s="29"/>
      <c r="ARA11" s="29"/>
      <c r="ARB11" s="29"/>
      <c r="ARC11" s="29"/>
      <c r="ARD11" s="29"/>
      <c r="ARE11" s="29"/>
      <c r="ARF11" s="29"/>
      <c r="ARG11" s="29"/>
      <c r="ARH11" s="29"/>
      <c r="ARI11" s="29"/>
      <c r="ARJ11" s="29"/>
      <c r="ARK11" s="29"/>
      <c r="ARL11" s="29"/>
      <c r="ARM11" s="29"/>
      <c r="ARN11" s="29"/>
      <c r="ARO11" s="29"/>
      <c r="ARP11" s="29"/>
      <c r="ARQ11" s="29"/>
      <c r="ARR11" s="29"/>
      <c r="ARS11" s="29"/>
      <c r="ART11" s="29"/>
      <c r="ARU11" s="29"/>
      <c r="ARV11" s="29"/>
      <c r="ARW11" s="29"/>
      <c r="ARX11" s="29"/>
      <c r="ARY11" s="29"/>
      <c r="ARZ11" s="29"/>
      <c r="ASA11" s="29"/>
      <c r="ASB11" s="29"/>
      <c r="ASC11" s="29"/>
      <c r="ASD11" s="29"/>
      <c r="ASE11" s="29"/>
      <c r="ASF11" s="29"/>
      <c r="ASG11" s="29"/>
      <c r="ASH11" s="29"/>
      <c r="ASI11" s="29"/>
      <c r="ASJ11" s="29"/>
      <c r="ASK11" s="29"/>
      <c r="ASL11" s="29"/>
      <c r="ASM11" s="29"/>
      <c r="ASN11" s="29"/>
      <c r="ASO11" s="29"/>
      <c r="ASP11" s="29"/>
      <c r="ASQ11" s="29"/>
      <c r="ASR11" s="29"/>
      <c r="ASS11" s="29"/>
      <c r="AST11" s="29"/>
      <c r="ASU11" s="29"/>
      <c r="ASV11" s="29"/>
      <c r="ASW11" s="29"/>
      <c r="ASX11" s="29"/>
      <c r="ASY11" s="29"/>
      <c r="ASZ11" s="29"/>
      <c r="ATA11" s="29"/>
      <c r="ATB11" s="29"/>
      <c r="ATC11" s="29"/>
      <c r="ATD11" s="29"/>
      <c r="ATE11" s="29"/>
      <c r="ATF11" s="29"/>
      <c r="ATG11" s="29"/>
      <c r="ATH11" s="29"/>
      <c r="ATI11" s="29"/>
      <c r="ATJ11" s="29"/>
      <c r="ATK11" s="29"/>
      <c r="ATL11" s="29"/>
      <c r="ATM11" s="29"/>
      <c r="ATN11" s="29"/>
      <c r="ATO11" s="29"/>
      <c r="ATP11" s="29"/>
      <c r="ATQ11" s="29"/>
      <c r="ATR11" s="29"/>
      <c r="ATS11" s="29"/>
      <c r="ATT11" s="29"/>
      <c r="ATU11" s="29"/>
      <c r="ATV11" s="29"/>
      <c r="ATW11" s="29"/>
      <c r="ATX11" s="29"/>
      <c r="ATY11" s="29"/>
      <c r="ATZ11" s="29"/>
      <c r="AUA11" s="29"/>
      <c r="AUB11" s="29"/>
      <c r="AUC11" s="29"/>
      <c r="AUD11" s="29"/>
      <c r="AUE11" s="29"/>
      <c r="AUF11" s="29"/>
      <c r="AUG11" s="29"/>
      <c r="AUH11" s="29"/>
      <c r="AUI11" s="29"/>
      <c r="AUJ11" s="29"/>
      <c r="AUK11" s="29"/>
      <c r="AUL11" s="29"/>
      <c r="AUM11" s="29"/>
      <c r="AUN11" s="29"/>
      <c r="AUO11" s="29"/>
      <c r="AUP11" s="29"/>
      <c r="AUQ11" s="29"/>
      <c r="AUR11" s="29"/>
      <c r="AUS11" s="29"/>
      <c r="AUT11" s="29"/>
      <c r="AUU11" s="29"/>
      <c r="AUV11" s="29"/>
      <c r="AUW11" s="29"/>
      <c r="AUX11" s="29"/>
      <c r="AUY11" s="29"/>
      <c r="AUZ11" s="29"/>
      <c r="AVA11" s="29"/>
      <c r="AVB11" s="29"/>
      <c r="AVC11" s="29"/>
      <c r="AVD11" s="29"/>
      <c r="AVE11" s="29"/>
      <c r="AVF11" s="29"/>
      <c r="AVG11" s="29"/>
      <c r="AVH11" s="29"/>
      <c r="AVI11" s="29"/>
      <c r="AVJ11" s="29"/>
      <c r="AVK11" s="29"/>
      <c r="AVL11" s="29"/>
      <c r="AVM11" s="29"/>
      <c r="AVN11" s="29"/>
      <c r="AVO11" s="29"/>
      <c r="AVP11" s="29"/>
      <c r="AVQ11" s="29"/>
      <c r="AVR11" s="29"/>
      <c r="AVS11" s="29"/>
      <c r="AVT11" s="29"/>
      <c r="AVU11" s="29"/>
      <c r="AVV11" s="29"/>
      <c r="AVW11" s="29"/>
      <c r="AVX11" s="29"/>
      <c r="AVY11" s="29"/>
      <c r="AVZ11" s="29"/>
      <c r="AWA11" s="29"/>
      <c r="AWB11" s="29"/>
      <c r="AWC11" s="29"/>
      <c r="AWD11" s="29"/>
      <c r="AWE11" s="29"/>
      <c r="AWF11" s="29"/>
      <c r="AWG11" s="29"/>
      <c r="AWH11" s="29"/>
      <c r="AWI11" s="29"/>
      <c r="AWJ11" s="29"/>
      <c r="AWK11" s="29"/>
      <c r="AWL11" s="29"/>
      <c r="AWM11" s="29"/>
      <c r="AWN11" s="29"/>
      <c r="AWO11" s="29"/>
      <c r="AWP11" s="29"/>
      <c r="AWQ11" s="29"/>
      <c r="AWR11" s="29"/>
      <c r="AWS11" s="29"/>
      <c r="AWT11" s="29"/>
      <c r="AWU11" s="29"/>
      <c r="AWV11" s="29"/>
      <c r="AWW11" s="29"/>
      <c r="AWX11" s="29"/>
      <c r="AWY11" s="29"/>
      <c r="AWZ11" s="29"/>
      <c r="AXA11" s="29"/>
      <c r="AXB11" s="29"/>
      <c r="AXC11" s="29"/>
      <c r="AXD11" s="29"/>
      <c r="AXE11" s="29"/>
      <c r="AXF11" s="29"/>
      <c r="AXG11" s="29"/>
      <c r="AXH11" s="29"/>
      <c r="AXI11" s="29"/>
      <c r="AXJ11" s="29"/>
      <c r="AXK11" s="29"/>
      <c r="AXL11" s="29"/>
      <c r="AXM11" s="29"/>
      <c r="AXN11" s="29"/>
      <c r="AXO11" s="29"/>
      <c r="AXP11" s="29"/>
      <c r="AXQ11" s="29"/>
      <c r="AXR11" s="29"/>
      <c r="AXS11" s="29"/>
      <c r="AXT11" s="29"/>
      <c r="AXU11" s="29"/>
      <c r="AXV11" s="29"/>
      <c r="AXW11" s="29"/>
      <c r="AXX11" s="29"/>
      <c r="AXY11" s="29"/>
      <c r="AXZ11" s="29"/>
      <c r="AYA11" s="29"/>
      <c r="AYB11" s="29"/>
      <c r="AYC11" s="29"/>
      <c r="AYD11" s="29"/>
      <c r="AYE11" s="29"/>
      <c r="AYF11" s="29"/>
      <c r="AYG11" s="29"/>
      <c r="AYH11" s="29"/>
      <c r="AYI11" s="29"/>
      <c r="AYJ11" s="29"/>
      <c r="AYK11" s="29"/>
      <c r="AYL11" s="29"/>
      <c r="AYM11" s="29"/>
      <c r="AYN11" s="29"/>
      <c r="AYO11" s="29"/>
      <c r="AYP11" s="29"/>
      <c r="AYQ11" s="29"/>
      <c r="AYR11" s="29"/>
      <c r="AYS11" s="29"/>
      <c r="AYT11" s="29"/>
      <c r="AYU11" s="29"/>
      <c r="AYV11" s="29"/>
      <c r="AYW11" s="29"/>
      <c r="AYX11" s="29"/>
      <c r="AYY11" s="29"/>
      <c r="AYZ11" s="29"/>
      <c r="AZA11" s="29"/>
      <c r="AZB11" s="29"/>
      <c r="AZC11" s="29"/>
      <c r="AZD11" s="29"/>
      <c r="AZE11" s="29"/>
      <c r="AZF11" s="29"/>
      <c r="AZG11" s="29"/>
      <c r="AZH11" s="29"/>
      <c r="AZI11" s="29"/>
      <c r="AZJ11" s="29"/>
      <c r="AZK11" s="29"/>
      <c r="AZL11" s="29"/>
      <c r="AZM11" s="29"/>
      <c r="AZN11" s="29"/>
      <c r="AZO11" s="29"/>
      <c r="AZP11" s="29"/>
      <c r="AZQ11" s="29"/>
      <c r="AZR11" s="29"/>
      <c r="AZS11" s="29"/>
      <c r="AZT11" s="29"/>
      <c r="AZU11" s="29"/>
      <c r="AZV11" s="29"/>
      <c r="AZW11" s="29"/>
      <c r="AZX11" s="29"/>
      <c r="AZY11" s="29"/>
      <c r="AZZ11" s="29"/>
      <c r="BAA11" s="29"/>
      <c r="BAB11" s="29"/>
      <c r="BAC11" s="29"/>
      <c r="BAD11" s="29"/>
      <c r="BAE11" s="29"/>
      <c r="BAF11" s="29"/>
      <c r="BAG11" s="29"/>
      <c r="BAH11" s="29"/>
      <c r="BAI11" s="29"/>
      <c r="BAJ11" s="29"/>
      <c r="BAK11" s="29"/>
      <c r="BAL11" s="29"/>
      <c r="BAM11" s="29"/>
      <c r="BAN11" s="29"/>
      <c r="BAO11" s="29"/>
      <c r="BAP11" s="29"/>
      <c r="BAQ11" s="29"/>
      <c r="BAR11" s="29"/>
      <c r="BAS11" s="29"/>
      <c r="BAT11" s="29"/>
      <c r="BAU11" s="29"/>
      <c r="BAV11" s="29"/>
      <c r="BAW11" s="29"/>
      <c r="BAX11" s="29"/>
      <c r="BAY11" s="29"/>
      <c r="BAZ11" s="29"/>
      <c r="BBA11" s="29"/>
      <c r="BBB11" s="29"/>
      <c r="BBC11" s="29"/>
      <c r="BBD11" s="29"/>
      <c r="BBE11" s="29"/>
      <c r="BBF11" s="29"/>
      <c r="BBG11" s="29"/>
      <c r="BBH11" s="29"/>
      <c r="BBI11" s="29"/>
      <c r="BBJ11" s="29"/>
      <c r="BBK11" s="29"/>
      <c r="BBL11" s="29"/>
      <c r="BBM11" s="29"/>
      <c r="BBN11" s="29"/>
      <c r="BBO11" s="29"/>
      <c r="BBP11" s="29"/>
      <c r="BBQ11" s="29"/>
      <c r="BBR11" s="29"/>
      <c r="BBS11" s="29"/>
      <c r="BBT11" s="29"/>
      <c r="BBU11" s="29"/>
      <c r="BBV11" s="29"/>
      <c r="BBW11" s="29"/>
      <c r="BBX11" s="29"/>
      <c r="BBY11" s="29"/>
      <c r="BBZ11" s="29"/>
      <c r="BCA11" s="29"/>
      <c r="BCB11" s="29"/>
      <c r="BCC11" s="29"/>
      <c r="BCD11" s="29"/>
      <c r="BCE11" s="29"/>
      <c r="BCF11" s="29"/>
      <c r="BCG11" s="29"/>
      <c r="BCH11" s="29"/>
      <c r="BCI11" s="29"/>
      <c r="BCJ11" s="29"/>
      <c r="BCK11" s="29"/>
      <c r="BCL11" s="29"/>
      <c r="BCM11" s="29"/>
      <c r="BCN11" s="29"/>
      <c r="BCO11" s="29"/>
      <c r="BCP11" s="29"/>
      <c r="BCQ11" s="29"/>
      <c r="BCR11" s="29"/>
      <c r="BCS11" s="29"/>
      <c r="BCT11" s="29"/>
      <c r="BCU11" s="29"/>
      <c r="BCV11" s="29"/>
      <c r="BCW11" s="29"/>
      <c r="BCX11" s="29"/>
      <c r="BCY11" s="29"/>
      <c r="BCZ11" s="29"/>
      <c r="BDA11" s="29"/>
      <c r="BDB11" s="29"/>
      <c r="BDC11" s="29"/>
      <c r="BDD11" s="29"/>
      <c r="BDE11" s="29"/>
      <c r="BDF11" s="29"/>
      <c r="BDG11" s="29"/>
      <c r="BDH11" s="29"/>
      <c r="BDI11" s="29"/>
      <c r="BDJ11" s="29"/>
      <c r="BDK11" s="29"/>
      <c r="BDL11" s="29"/>
      <c r="BDM11" s="29"/>
      <c r="BDN11" s="29"/>
      <c r="BDO11" s="29"/>
      <c r="BDP11" s="29"/>
      <c r="BDQ11" s="29"/>
      <c r="BDR11" s="29"/>
      <c r="BDS11" s="29"/>
      <c r="BDT11" s="29"/>
      <c r="BDU11" s="29"/>
      <c r="BDV11" s="29"/>
      <c r="BDW11" s="29"/>
      <c r="BDX11" s="29"/>
      <c r="BDY11" s="29"/>
      <c r="BDZ11" s="29"/>
      <c r="BEA11" s="29"/>
      <c r="BEB11" s="29"/>
      <c r="BEC11" s="29"/>
      <c r="BED11" s="29"/>
      <c r="BEE11" s="29"/>
      <c r="BEF11" s="29"/>
      <c r="BEG11" s="29"/>
      <c r="BEH11" s="29"/>
      <c r="BEI11" s="29"/>
      <c r="BEJ11" s="29"/>
      <c r="BEK11" s="29"/>
      <c r="BEL11" s="29"/>
      <c r="BEM11" s="29"/>
      <c r="BEN11" s="29"/>
      <c r="BEO11" s="29"/>
      <c r="BEP11" s="29"/>
      <c r="BEQ11" s="29"/>
      <c r="BER11" s="29"/>
      <c r="BES11" s="29"/>
      <c r="BET11" s="29"/>
      <c r="BEU11" s="29"/>
      <c r="BEV11" s="29"/>
      <c r="BEW11" s="29"/>
      <c r="BEX11" s="29"/>
      <c r="BEY11" s="29"/>
      <c r="BEZ11" s="29"/>
      <c r="BFA11" s="29"/>
      <c r="BFB11" s="29"/>
      <c r="BFC11" s="29"/>
      <c r="BFD11" s="29"/>
      <c r="BFE11" s="29"/>
      <c r="BFF11" s="29"/>
      <c r="BFG11" s="29"/>
      <c r="BFH11" s="29"/>
      <c r="BFI11" s="29"/>
      <c r="BFJ11" s="29"/>
      <c r="BFK11" s="29"/>
      <c r="BFL11" s="29"/>
      <c r="BFM11" s="29"/>
      <c r="BFN11" s="29"/>
      <c r="BFO11" s="29"/>
      <c r="BFP11" s="29"/>
      <c r="BFQ11" s="29"/>
      <c r="BFR11" s="29"/>
      <c r="BFS11" s="29"/>
      <c r="BFT11" s="29"/>
      <c r="BFU11" s="29"/>
      <c r="BFV11" s="29"/>
      <c r="BFW11" s="29"/>
      <c r="BFX11" s="29"/>
      <c r="BFY11" s="29"/>
      <c r="BFZ11" s="29"/>
      <c r="BGA11" s="29"/>
      <c r="BGB11" s="29"/>
      <c r="BGC11" s="29"/>
      <c r="BGD11" s="29"/>
      <c r="BGE11" s="29"/>
      <c r="BGF11" s="29"/>
      <c r="BGG11" s="29"/>
      <c r="BGH11" s="29"/>
      <c r="BGI11" s="29"/>
      <c r="BGJ11" s="29"/>
      <c r="BGK11" s="29"/>
      <c r="BGL11" s="29"/>
      <c r="BGM11" s="29"/>
      <c r="BGN11" s="29"/>
      <c r="BGO11" s="29"/>
      <c r="BGP11" s="29"/>
      <c r="BGQ11" s="29"/>
      <c r="BGR11" s="29"/>
      <c r="BGS11" s="29"/>
      <c r="BGT11" s="29"/>
      <c r="BGU11" s="29"/>
      <c r="BGV11" s="29"/>
      <c r="BGW11" s="29"/>
      <c r="BGX11" s="29"/>
      <c r="BGY11" s="29"/>
      <c r="BGZ11" s="29"/>
      <c r="BHA11" s="29"/>
      <c r="BHB11" s="29"/>
      <c r="BHC11" s="29"/>
      <c r="BHD11" s="29"/>
      <c r="BHE11" s="29"/>
      <c r="BHF11" s="29"/>
      <c r="BHG11" s="29"/>
      <c r="BHH11" s="29"/>
      <c r="BHI11" s="29"/>
      <c r="BHJ11" s="29"/>
      <c r="BHK11" s="29"/>
      <c r="BHL11" s="29"/>
      <c r="BHM11" s="29"/>
      <c r="BHN11" s="29"/>
      <c r="BHO11" s="29"/>
      <c r="BHP11" s="29"/>
      <c r="BHQ11" s="29"/>
      <c r="BHR11" s="29"/>
      <c r="BHS11" s="29"/>
      <c r="BHT11" s="29"/>
      <c r="BHU11" s="29"/>
      <c r="BHV11" s="29"/>
      <c r="BHW11" s="29"/>
      <c r="BHX11" s="29"/>
      <c r="BHY11" s="29"/>
      <c r="BHZ11" s="29"/>
      <c r="BIA11" s="29"/>
      <c r="BIB11" s="29"/>
      <c r="BIC11" s="29"/>
      <c r="BID11" s="29"/>
      <c r="BIE11" s="29"/>
      <c r="BIF11" s="29"/>
      <c r="BIG11" s="29"/>
      <c r="BIH11" s="29"/>
      <c r="BII11" s="29"/>
      <c r="BIJ11" s="29"/>
      <c r="BIK11" s="29"/>
      <c r="BIL11" s="29"/>
      <c r="BIM11" s="29"/>
      <c r="BIN11" s="29"/>
      <c r="BIO11" s="29"/>
      <c r="BIP11" s="29"/>
      <c r="BIQ11" s="29"/>
      <c r="BIR11" s="29"/>
      <c r="BIS11" s="29"/>
      <c r="BIT11" s="29"/>
      <c r="BIU11" s="29"/>
      <c r="BIV11" s="29"/>
      <c r="BIW11" s="29"/>
      <c r="BIX11" s="29"/>
      <c r="BIY11" s="29"/>
      <c r="BIZ11" s="29"/>
      <c r="BJA11" s="29"/>
      <c r="BJB11" s="29"/>
      <c r="BJC11" s="29"/>
      <c r="BJD11" s="29"/>
      <c r="BJE11" s="29"/>
      <c r="BJF11" s="29"/>
      <c r="BJG11" s="29"/>
      <c r="BJH11" s="29"/>
      <c r="BJI11" s="29"/>
      <c r="BJJ11" s="29"/>
      <c r="BJK11" s="29"/>
      <c r="BJL11" s="29"/>
      <c r="BJM11" s="29"/>
      <c r="BJN11" s="29"/>
      <c r="BJO11" s="29"/>
      <c r="BJP11" s="29"/>
      <c r="BJQ11" s="29"/>
      <c r="BJR11" s="29"/>
      <c r="BJS11" s="29"/>
      <c r="BJT11" s="29"/>
      <c r="BJU11" s="29"/>
      <c r="BJV11" s="29"/>
      <c r="BJW11" s="29"/>
      <c r="BJX11" s="29"/>
      <c r="BJY11" s="29"/>
      <c r="BJZ11" s="29"/>
      <c r="BKA11" s="29"/>
      <c r="BKB11" s="29"/>
      <c r="BKC11" s="29"/>
      <c r="BKD11" s="29"/>
      <c r="BKE11" s="29"/>
      <c r="BKF11" s="29"/>
      <c r="BKG11" s="29"/>
      <c r="BKH11" s="29"/>
      <c r="BKI11" s="29"/>
      <c r="BKJ11" s="29"/>
      <c r="BKK11" s="29"/>
      <c r="BKL11" s="29"/>
      <c r="BKM11" s="29"/>
      <c r="BKN11" s="29"/>
      <c r="BKO11" s="29"/>
      <c r="BKP11" s="29"/>
      <c r="BKQ11" s="29"/>
      <c r="BKR11" s="29"/>
      <c r="BKS11" s="29"/>
      <c r="BKT11" s="29"/>
      <c r="BKU11" s="29"/>
      <c r="BKV11" s="29"/>
      <c r="BKW11" s="29"/>
      <c r="BKX11" s="29"/>
      <c r="BKY11" s="29"/>
      <c r="BKZ11" s="29"/>
      <c r="BLA11" s="29"/>
      <c r="BLB11" s="29"/>
      <c r="BLC11" s="29"/>
      <c r="BLD11" s="29"/>
      <c r="BLE11" s="29"/>
      <c r="BLF11" s="29"/>
      <c r="BLG11" s="29"/>
      <c r="BLH11" s="29"/>
      <c r="BLI11" s="29"/>
      <c r="BLJ11" s="29"/>
      <c r="BLK11" s="29"/>
      <c r="BLL11" s="29"/>
      <c r="BLM11" s="29"/>
      <c r="BLN11" s="29"/>
      <c r="BLO11" s="29"/>
      <c r="BLP11" s="29"/>
      <c r="BLQ11" s="29"/>
      <c r="BLR11" s="29"/>
      <c r="BLS11" s="29"/>
      <c r="BLT11" s="29"/>
      <c r="BLU11" s="29"/>
      <c r="BLV11" s="29"/>
      <c r="BLW11" s="29"/>
      <c r="BLX11" s="29"/>
      <c r="BLY11" s="29"/>
      <c r="BLZ11" s="29"/>
      <c r="BMA11" s="29"/>
      <c r="BMB11" s="29"/>
      <c r="BMC11" s="29"/>
      <c r="BMD11" s="29"/>
      <c r="BME11" s="29"/>
      <c r="BMF11" s="29"/>
      <c r="BMG11" s="29"/>
      <c r="BMH11" s="29"/>
      <c r="BMI11" s="29"/>
      <c r="BMJ11" s="29"/>
      <c r="BMK11" s="29"/>
      <c r="BML11" s="29"/>
      <c r="BMM11" s="29"/>
      <c r="BMN11" s="29"/>
      <c r="BMO11" s="29"/>
      <c r="BMP11" s="29"/>
      <c r="BMQ11" s="29"/>
      <c r="BMR11" s="29"/>
      <c r="BMS11" s="29"/>
      <c r="BMT11" s="29"/>
      <c r="BMU11" s="29"/>
      <c r="BMV11" s="29"/>
      <c r="BMW11" s="29"/>
      <c r="BMX11" s="29"/>
      <c r="BMY11" s="29"/>
      <c r="BMZ11" s="29"/>
      <c r="BNA11" s="29"/>
      <c r="BNB11" s="29"/>
      <c r="BNC11" s="29"/>
      <c r="BND11" s="29"/>
      <c r="BNE11" s="29"/>
      <c r="BNF11" s="29"/>
      <c r="BNG11" s="29"/>
      <c r="BNH11" s="29"/>
      <c r="BNI11" s="29"/>
      <c r="BNJ11" s="29"/>
      <c r="BNK11" s="29"/>
      <c r="BNL11" s="29"/>
      <c r="BNM11" s="29"/>
      <c r="BNN11" s="29"/>
      <c r="BNO11" s="29"/>
      <c r="BNP11" s="29"/>
      <c r="BNQ11" s="29"/>
      <c r="BNR11" s="29"/>
      <c r="BNS11" s="29"/>
      <c r="BNT11" s="29"/>
      <c r="BNU11" s="29"/>
      <c r="BNV11" s="29"/>
      <c r="BNW11" s="29"/>
      <c r="BNX11" s="29"/>
      <c r="BNY11" s="29"/>
      <c r="BNZ11" s="29"/>
      <c r="BOA11" s="29"/>
      <c r="BOB11" s="29"/>
      <c r="BOC11" s="29"/>
      <c r="BOD11" s="29"/>
      <c r="BOE11" s="29"/>
      <c r="BOF11" s="29"/>
      <c r="BOG11" s="29"/>
      <c r="BOH11" s="29"/>
      <c r="BOI11" s="29"/>
      <c r="BOJ11" s="29"/>
      <c r="BOK11" s="29"/>
      <c r="BOL11" s="29"/>
      <c r="BOM11" s="29"/>
      <c r="BON11" s="29"/>
      <c r="BOO11" s="29"/>
      <c r="BOP11" s="29"/>
      <c r="BOQ11" s="29"/>
      <c r="BOR11" s="29"/>
      <c r="BOS11" s="29"/>
      <c r="BOT11" s="29"/>
      <c r="BOU11" s="29"/>
      <c r="BOV11" s="29"/>
      <c r="BOW11" s="29"/>
      <c r="BOX11" s="29"/>
      <c r="BOY11" s="29"/>
      <c r="BOZ11" s="29"/>
      <c r="BPA11" s="29"/>
      <c r="BPB11" s="29"/>
      <c r="BPC11" s="29"/>
      <c r="BPD11" s="29"/>
      <c r="BPE11" s="29"/>
      <c r="BPF11" s="29"/>
      <c r="BPG11" s="29"/>
      <c r="BPH11" s="29"/>
      <c r="BPI11" s="29"/>
      <c r="BPJ11" s="29"/>
      <c r="BPK11" s="29"/>
      <c r="BPL11" s="29"/>
      <c r="BPM11" s="29"/>
      <c r="BPN11" s="29"/>
      <c r="BPO11" s="29"/>
      <c r="BPP11" s="29"/>
      <c r="BPQ11" s="29"/>
      <c r="BPR11" s="29"/>
      <c r="BPS11" s="29"/>
      <c r="BPT11" s="29"/>
      <c r="BPU11" s="29"/>
      <c r="BPV11" s="29"/>
      <c r="BPW11" s="29"/>
      <c r="BPX11" s="29"/>
      <c r="BPY11" s="29"/>
      <c r="BPZ11" s="29"/>
      <c r="BQA11" s="29"/>
      <c r="BQB11" s="29"/>
      <c r="BQC11" s="29"/>
      <c r="BQD11" s="29"/>
      <c r="BQE11" s="29"/>
      <c r="BQF11" s="29"/>
      <c r="BQG11" s="29"/>
      <c r="BQH11" s="29"/>
      <c r="BQI11" s="29"/>
      <c r="BQJ11" s="29"/>
      <c r="BQK11" s="29"/>
      <c r="BQL11" s="29"/>
      <c r="BQM11" s="29"/>
      <c r="BQN11" s="29"/>
      <c r="BQO11" s="29"/>
      <c r="BQP11" s="29"/>
      <c r="BQQ11" s="29"/>
      <c r="BQR11" s="29"/>
      <c r="BQS11" s="29"/>
      <c r="BQT11" s="29"/>
      <c r="BQU11" s="29"/>
      <c r="BQV11" s="29"/>
      <c r="BQW11" s="29"/>
      <c r="BQX11" s="29"/>
      <c r="BQY11" s="29"/>
      <c r="BQZ11" s="29"/>
      <c r="BRA11" s="29"/>
      <c r="BRB11" s="29"/>
      <c r="BRC11" s="29"/>
      <c r="BRD11" s="29"/>
      <c r="BRE11" s="29"/>
      <c r="BRF11" s="29"/>
      <c r="BRG11" s="29"/>
      <c r="BRH11" s="29"/>
      <c r="BRI11" s="29"/>
      <c r="BRJ11" s="29"/>
      <c r="BRK11" s="29"/>
      <c r="BRL11" s="29"/>
      <c r="BRM11" s="29"/>
      <c r="BRN11" s="29"/>
      <c r="BRO11" s="29"/>
      <c r="BRP11" s="29"/>
      <c r="BRQ11" s="29"/>
      <c r="BRR11" s="29"/>
      <c r="BRS11" s="29"/>
      <c r="BRT11" s="29"/>
      <c r="BRU11" s="29"/>
      <c r="BRV11" s="29"/>
      <c r="BRW11" s="29"/>
      <c r="BRX11" s="29"/>
      <c r="BRY11" s="29"/>
      <c r="BRZ11" s="29"/>
      <c r="BSA11" s="29"/>
      <c r="BSB11" s="29"/>
      <c r="BSC11" s="29"/>
      <c r="BSD11" s="29"/>
      <c r="BSE11" s="29"/>
      <c r="BSF11" s="29"/>
      <c r="BSG11" s="29"/>
      <c r="BSH11" s="29"/>
      <c r="BSI11" s="29"/>
      <c r="BSJ11" s="29"/>
      <c r="BSK11" s="29"/>
      <c r="BSL11" s="29"/>
      <c r="BSM11" s="29"/>
      <c r="BSN11" s="29"/>
      <c r="BSO11" s="29"/>
      <c r="BSP11" s="29"/>
      <c r="BSQ11" s="29"/>
      <c r="BSR11" s="29"/>
      <c r="BSS11" s="29"/>
      <c r="BST11" s="29"/>
      <c r="BSU11" s="29"/>
      <c r="BSV11" s="29"/>
      <c r="BSW11" s="29"/>
      <c r="BSX11" s="29"/>
      <c r="BSY11" s="29"/>
      <c r="BSZ11" s="29"/>
      <c r="BTA11" s="29"/>
      <c r="BTB11" s="29"/>
      <c r="BTC11" s="29"/>
      <c r="BTD11" s="29"/>
      <c r="BTE11" s="29"/>
      <c r="BTF11" s="29"/>
      <c r="BTG11" s="29"/>
      <c r="BTH11" s="29"/>
      <c r="BTI11" s="29"/>
      <c r="BTJ11" s="29"/>
      <c r="BTK11" s="29"/>
      <c r="BTL11" s="29"/>
      <c r="BTM11" s="29"/>
      <c r="BTN11" s="29"/>
      <c r="BTO11" s="29"/>
      <c r="BTP11" s="29"/>
      <c r="BTQ11" s="29"/>
      <c r="BTR11" s="29"/>
      <c r="BTS11" s="29"/>
      <c r="BTT11" s="29"/>
      <c r="BTU11" s="29"/>
      <c r="BTV11" s="29"/>
      <c r="BTW11" s="29"/>
      <c r="BTX11" s="29"/>
      <c r="BTY11" s="29"/>
      <c r="BTZ11" s="29"/>
      <c r="BUA11" s="29"/>
      <c r="BUB11" s="29"/>
      <c r="BUC11" s="29"/>
      <c r="BUD11" s="29"/>
      <c r="BUE11" s="29"/>
      <c r="BUF11" s="29"/>
      <c r="BUG11" s="29"/>
      <c r="BUH11" s="29"/>
      <c r="BUI11" s="29"/>
      <c r="BUJ11" s="29"/>
      <c r="BUK11" s="29"/>
      <c r="BUL11" s="29"/>
      <c r="BUM11" s="29"/>
      <c r="BUN11" s="29"/>
      <c r="BUO11" s="29"/>
      <c r="BUP11" s="29"/>
      <c r="BUQ11" s="29"/>
      <c r="BUR11" s="29"/>
      <c r="BUS11" s="29"/>
      <c r="BUT11" s="29"/>
      <c r="BUU11" s="29"/>
      <c r="BUV11" s="29"/>
      <c r="BUW11" s="29"/>
      <c r="BUX11" s="29"/>
      <c r="BUY11" s="29"/>
      <c r="BUZ11" s="29"/>
      <c r="BVA11" s="29"/>
      <c r="BVB11" s="29"/>
      <c r="BVC11" s="29"/>
      <c r="BVD11" s="29"/>
      <c r="BVE11" s="29"/>
      <c r="BVF11" s="29"/>
      <c r="BVG11" s="29"/>
      <c r="BVH11" s="29"/>
      <c r="BVI11" s="29"/>
      <c r="BVJ11" s="29"/>
      <c r="BVK11" s="29"/>
      <c r="BVL11" s="29"/>
      <c r="BVM11" s="29"/>
      <c r="BVN11" s="29"/>
      <c r="BVO11" s="29"/>
      <c r="BVP11" s="29"/>
      <c r="BVQ11" s="29"/>
      <c r="BVR11" s="29"/>
      <c r="BVS11" s="29"/>
      <c r="BVT11" s="29"/>
      <c r="BVU11" s="29"/>
      <c r="BVV11" s="29"/>
      <c r="BVW11" s="29"/>
      <c r="BVX11" s="29"/>
      <c r="BVY11" s="29"/>
      <c r="BVZ11" s="29"/>
      <c r="BWA11" s="29"/>
      <c r="BWB11" s="29"/>
      <c r="BWC11" s="29"/>
      <c r="BWD11" s="29"/>
      <c r="BWE11" s="29"/>
      <c r="BWF11" s="29"/>
      <c r="BWG11" s="29"/>
      <c r="BWH11" s="29"/>
      <c r="BWI11" s="29"/>
      <c r="BWJ11" s="29"/>
      <c r="BWK11" s="29"/>
      <c r="BWL11" s="29"/>
      <c r="BWM11" s="29"/>
      <c r="BWN11" s="29"/>
      <c r="BWO11" s="29"/>
      <c r="BWP11" s="29"/>
      <c r="BWQ11" s="29"/>
      <c r="BWR11" s="29"/>
      <c r="BWS11" s="29"/>
      <c r="BWT11" s="29"/>
      <c r="BWU11" s="29"/>
      <c r="BWV11" s="29"/>
      <c r="BWW11" s="29"/>
      <c r="BWX11" s="29"/>
      <c r="BWY11" s="29"/>
      <c r="BWZ11" s="29"/>
      <c r="BXA11" s="29"/>
      <c r="BXB11" s="29"/>
      <c r="BXC11" s="29"/>
      <c r="BXD11" s="29"/>
      <c r="BXE11" s="29"/>
      <c r="BXF11" s="29"/>
      <c r="BXG11" s="29"/>
      <c r="BXH11" s="29"/>
      <c r="BXI11" s="29"/>
      <c r="BXJ11" s="29"/>
      <c r="BXK11" s="29"/>
      <c r="BXL11" s="29"/>
      <c r="BXM11" s="29"/>
      <c r="BXN11" s="29"/>
      <c r="BXO11" s="29"/>
      <c r="BXP11" s="29"/>
      <c r="BXQ11" s="29"/>
      <c r="BXR11" s="29"/>
      <c r="BXS11" s="29"/>
      <c r="BXT11" s="29"/>
      <c r="BXU11" s="29"/>
      <c r="BXV11" s="29"/>
      <c r="BXW11" s="29"/>
      <c r="BXX11" s="29"/>
      <c r="BXY11" s="29"/>
      <c r="BXZ11" s="29"/>
      <c r="BYA11" s="29"/>
      <c r="BYB11" s="29"/>
      <c r="BYC11" s="29"/>
      <c r="BYD11" s="29"/>
      <c r="BYE11" s="29"/>
      <c r="BYF11" s="29"/>
      <c r="BYG11" s="29"/>
      <c r="BYH11" s="29"/>
      <c r="BYI11" s="29"/>
      <c r="BYJ11" s="29"/>
      <c r="BYK11" s="29"/>
      <c r="BYL11" s="29"/>
      <c r="BYM11" s="29"/>
      <c r="BYN11" s="29"/>
      <c r="BYO11" s="29"/>
      <c r="BYP11" s="29"/>
      <c r="BYQ11" s="29"/>
      <c r="BYR11" s="29"/>
      <c r="BYS11" s="29"/>
      <c r="BYT11" s="29"/>
      <c r="BYU11" s="29"/>
      <c r="BYV11" s="29"/>
      <c r="BYW11" s="29"/>
      <c r="BYX11" s="29"/>
      <c r="BYY11" s="29"/>
      <c r="BYZ11" s="29"/>
      <c r="BZA11" s="29"/>
      <c r="BZB11" s="29"/>
      <c r="BZC11" s="29"/>
      <c r="BZD11" s="29"/>
      <c r="BZE11" s="29"/>
      <c r="BZF11" s="29"/>
      <c r="BZG11" s="29"/>
      <c r="BZH11" s="29"/>
      <c r="BZI11" s="29"/>
      <c r="BZJ11" s="29"/>
      <c r="BZK11" s="29"/>
      <c r="BZL11" s="29"/>
      <c r="BZM11" s="29"/>
      <c r="BZN11" s="29"/>
      <c r="BZO11" s="29"/>
      <c r="BZP11" s="29"/>
      <c r="BZQ11" s="29"/>
      <c r="BZR11" s="29"/>
      <c r="BZS11" s="29"/>
      <c r="BZT11" s="29"/>
      <c r="BZU11" s="29"/>
      <c r="BZV11" s="29"/>
      <c r="BZW11" s="29"/>
      <c r="BZX11" s="29"/>
      <c r="BZY11" s="29"/>
      <c r="BZZ11" s="29"/>
      <c r="CAA11" s="29"/>
      <c r="CAB11" s="29"/>
      <c r="CAC11" s="29"/>
      <c r="CAD11" s="29"/>
      <c r="CAE11" s="29"/>
      <c r="CAF11" s="29"/>
      <c r="CAG11" s="29"/>
      <c r="CAH11" s="29"/>
      <c r="CAI11" s="29"/>
      <c r="CAJ11" s="29"/>
      <c r="CAK11" s="29"/>
      <c r="CAL11" s="29"/>
      <c r="CAM11" s="29"/>
      <c r="CAN11" s="29"/>
      <c r="CAO11" s="29"/>
      <c r="CAP11" s="29"/>
      <c r="CAQ11" s="29"/>
      <c r="CAR11" s="29"/>
      <c r="CAS11" s="29"/>
      <c r="CAT11" s="29"/>
      <c r="CAU11" s="29"/>
      <c r="CAV11" s="29"/>
      <c r="CAW11" s="29"/>
      <c r="CAX11" s="29"/>
      <c r="CAY11" s="29"/>
      <c r="CAZ11" s="29"/>
      <c r="CBA11" s="29"/>
      <c r="CBB11" s="29"/>
    </row>
    <row r="12" spans="1:2082" s="7" customFormat="1" ht="24" customHeight="1" x14ac:dyDescent="0.3">
      <c r="A12" s="31" t="s">
        <v>10</v>
      </c>
      <c r="B12" s="32"/>
      <c r="C12" s="6">
        <f>+SUM(C13:C13)</f>
        <v>5248.9400000000005</v>
      </c>
      <c r="D12" s="15">
        <f>+C12/$C$14*100</f>
        <v>10.430641995568168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</row>
    <row r="13" spans="1:2082" s="12" customFormat="1" ht="29.25" customHeight="1" x14ac:dyDescent="0.25">
      <c r="A13" s="8">
        <v>1</v>
      </c>
      <c r="B13" s="9" t="s">
        <v>26</v>
      </c>
      <c r="C13" s="10">
        <f>15170.54-[1]Տնտեսում!D20</f>
        <v>5248.9400000000005</v>
      </c>
      <c r="D13" s="16">
        <f>+C13/$C$14*100</f>
        <v>10.430641995568168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  <c r="AMM13" s="29"/>
      <c r="AMN13" s="29"/>
      <c r="AMO13" s="29"/>
      <c r="AMP13" s="29"/>
      <c r="AMQ13" s="29"/>
      <c r="AMR13" s="29"/>
      <c r="AMS13" s="29"/>
      <c r="AMT13" s="29"/>
      <c r="AMU13" s="29"/>
      <c r="AMV13" s="29"/>
      <c r="AMW13" s="29"/>
      <c r="AMX13" s="29"/>
      <c r="AMY13" s="29"/>
      <c r="AMZ13" s="29"/>
      <c r="ANA13" s="29"/>
      <c r="ANB13" s="29"/>
      <c r="ANC13" s="29"/>
      <c r="AND13" s="29"/>
      <c r="ANE13" s="29"/>
      <c r="ANF13" s="29"/>
      <c r="ANG13" s="29"/>
      <c r="ANH13" s="29"/>
      <c r="ANI13" s="29"/>
      <c r="ANJ13" s="29"/>
      <c r="ANK13" s="29"/>
      <c r="ANL13" s="29"/>
      <c r="ANM13" s="29"/>
      <c r="ANN13" s="29"/>
      <c r="ANO13" s="29"/>
      <c r="ANP13" s="29"/>
      <c r="ANQ13" s="29"/>
      <c r="ANR13" s="29"/>
      <c r="ANS13" s="29"/>
      <c r="ANT13" s="29"/>
      <c r="ANU13" s="29"/>
      <c r="ANV13" s="29"/>
      <c r="ANW13" s="29"/>
      <c r="ANX13" s="29"/>
      <c r="ANY13" s="29"/>
      <c r="ANZ13" s="29"/>
      <c r="AOA13" s="29"/>
      <c r="AOB13" s="29"/>
      <c r="AOC13" s="29"/>
      <c r="AOD13" s="29"/>
      <c r="AOE13" s="29"/>
      <c r="AOF13" s="29"/>
      <c r="AOG13" s="29"/>
      <c r="AOH13" s="29"/>
      <c r="AOI13" s="29"/>
      <c r="AOJ13" s="29"/>
      <c r="AOK13" s="29"/>
      <c r="AOL13" s="29"/>
      <c r="AOM13" s="29"/>
      <c r="AON13" s="29"/>
      <c r="AOO13" s="29"/>
      <c r="AOP13" s="29"/>
      <c r="AOQ13" s="29"/>
      <c r="AOR13" s="29"/>
      <c r="AOS13" s="29"/>
      <c r="AOT13" s="29"/>
      <c r="AOU13" s="29"/>
      <c r="AOV13" s="29"/>
      <c r="AOW13" s="29"/>
      <c r="AOX13" s="29"/>
      <c r="AOY13" s="29"/>
      <c r="AOZ13" s="29"/>
      <c r="APA13" s="29"/>
      <c r="APB13" s="29"/>
      <c r="APC13" s="29"/>
      <c r="APD13" s="29"/>
      <c r="APE13" s="29"/>
      <c r="APF13" s="29"/>
      <c r="APG13" s="29"/>
      <c r="APH13" s="29"/>
      <c r="API13" s="29"/>
      <c r="APJ13" s="29"/>
      <c r="APK13" s="29"/>
      <c r="APL13" s="29"/>
      <c r="APM13" s="29"/>
      <c r="APN13" s="29"/>
      <c r="APO13" s="29"/>
      <c r="APP13" s="29"/>
      <c r="APQ13" s="29"/>
      <c r="APR13" s="29"/>
      <c r="APS13" s="29"/>
      <c r="APT13" s="29"/>
      <c r="APU13" s="29"/>
      <c r="APV13" s="29"/>
      <c r="APW13" s="29"/>
      <c r="APX13" s="29"/>
      <c r="APY13" s="29"/>
      <c r="APZ13" s="29"/>
      <c r="AQA13" s="29"/>
      <c r="AQB13" s="29"/>
      <c r="AQC13" s="29"/>
      <c r="AQD13" s="29"/>
      <c r="AQE13" s="29"/>
      <c r="AQF13" s="29"/>
      <c r="AQG13" s="29"/>
      <c r="AQH13" s="29"/>
      <c r="AQI13" s="29"/>
      <c r="AQJ13" s="29"/>
      <c r="AQK13" s="29"/>
      <c r="AQL13" s="29"/>
      <c r="AQM13" s="29"/>
      <c r="AQN13" s="29"/>
      <c r="AQO13" s="29"/>
      <c r="AQP13" s="29"/>
      <c r="AQQ13" s="29"/>
      <c r="AQR13" s="29"/>
      <c r="AQS13" s="29"/>
      <c r="AQT13" s="29"/>
      <c r="AQU13" s="29"/>
      <c r="AQV13" s="29"/>
      <c r="AQW13" s="29"/>
      <c r="AQX13" s="29"/>
      <c r="AQY13" s="29"/>
      <c r="AQZ13" s="29"/>
      <c r="ARA13" s="29"/>
      <c r="ARB13" s="29"/>
      <c r="ARC13" s="29"/>
      <c r="ARD13" s="29"/>
      <c r="ARE13" s="29"/>
      <c r="ARF13" s="29"/>
      <c r="ARG13" s="29"/>
      <c r="ARH13" s="29"/>
      <c r="ARI13" s="29"/>
      <c r="ARJ13" s="29"/>
      <c r="ARK13" s="29"/>
      <c r="ARL13" s="29"/>
      <c r="ARM13" s="29"/>
      <c r="ARN13" s="29"/>
      <c r="ARO13" s="29"/>
      <c r="ARP13" s="29"/>
      <c r="ARQ13" s="29"/>
      <c r="ARR13" s="29"/>
      <c r="ARS13" s="29"/>
      <c r="ART13" s="29"/>
      <c r="ARU13" s="29"/>
      <c r="ARV13" s="29"/>
      <c r="ARW13" s="29"/>
      <c r="ARX13" s="29"/>
      <c r="ARY13" s="29"/>
      <c r="ARZ13" s="29"/>
      <c r="ASA13" s="29"/>
      <c r="ASB13" s="29"/>
      <c r="ASC13" s="29"/>
      <c r="ASD13" s="29"/>
      <c r="ASE13" s="29"/>
      <c r="ASF13" s="29"/>
      <c r="ASG13" s="29"/>
      <c r="ASH13" s="29"/>
      <c r="ASI13" s="29"/>
      <c r="ASJ13" s="29"/>
      <c r="ASK13" s="29"/>
      <c r="ASL13" s="29"/>
      <c r="ASM13" s="29"/>
      <c r="ASN13" s="29"/>
      <c r="ASO13" s="29"/>
      <c r="ASP13" s="29"/>
      <c r="ASQ13" s="29"/>
      <c r="ASR13" s="29"/>
      <c r="ASS13" s="29"/>
      <c r="AST13" s="29"/>
      <c r="ASU13" s="29"/>
      <c r="ASV13" s="29"/>
      <c r="ASW13" s="29"/>
      <c r="ASX13" s="29"/>
      <c r="ASY13" s="29"/>
      <c r="ASZ13" s="29"/>
      <c r="ATA13" s="29"/>
      <c r="ATB13" s="29"/>
      <c r="ATC13" s="29"/>
      <c r="ATD13" s="29"/>
      <c r="ATE13" s="29"/>
      <c r="ATF13" s="29"/>
      <c r="ATG13" s="29"/>
      <c r="ATH13" s="29"/>
      <c r="ATI13" s="29"/>
      <c r="ATJ13" s="29"/>
      <c r="ATK13" s="29"/>
      <c r="ATL13" s="29"/>
      <c r="ATM13" s="29"/>
      <c r="ATN13" s="29"/>
      <c r="ATO13" s="29"/>
      <c r="ATP13" s="29"/>
      <c r="ATQ13" s="29"/>
      <c r="ATR13" s="29"/>
      <c r="ATS13" s="29"/>
      <c r="ATT13" s="29"/>
      <c r="ATU13" s="29"/>
      <c r="ATV13" s="29"/>
      <c r="ATW13" s="29"/>
      <c r="ATX13" s="29"/>
      <c r="ATY13" s="29"/>
      <c r="ATZ13" s="29"/>
      <c r="AUA13" s="29"/>
      <c r="AUB13" s="29"/>
      <c r="AUC13" s="29"/>
      <c r="AUD13" s="29"/>
      <c r="AUE13" s="29"/>
      <c r="AUF13" s="29"/>
      <c r="AUG13" s="29"/>
      <c r="AUH13" s="29"/>
      <c r="AUI13" s="29"/>
      <c r="AUJ13" s="29"/>
      <c r="AUK13" s="29"/>
      <c r="AUL13" s="29"/>
      <c r="AUM13" s="29"/>
      <c r="AUN13" s="29"/>
      <c r="AUO13" s="29"/>
      <c r="AUP13" s="29"/>
      <c r="AUQ13" s="29"/>
      <c r="AUR13" s="29"/>
      <c r="AUS13" s="29"/>
      <c r="AUT13" s="29"/>
      <c r="AUU13" s="29"/>
      <c r="AUV13" s="29"/>
      <c r="AUW13" s="29"/>
      <c r="AUX13" s="29"/>
      <c r="AUY13" s="29"/>
      <c r="AUZ13" s="29"/>
      <c r="AVA13" s="29"/>
      <c r="AVB13" s="29"/>
      <c r="AVC13" s="29"/>
      <c r="AVD13" s="29"/>
      <c r="AVE13" s="29"/>
      <c r="AVF13" s="29"/>
      <c r="AVG13" s="29"/>
      <c r="AVH13" s="29"/>
      <c r="AVI13" s="29"/>
      <c r="AVJ13" s="29"/>
      <c r="AVK13" s="29"/>
      <c r="AVL13" s="29"/>
      <c r="AVM13" s="29"/>
      <c r="AVN13" s="29"/>
      <c r="AVO13" s="29"/>
      <c r="AVP13" s="29"/>
      <c r="AVQ13" s="29"/>
      <c r="AVR13" s="29"/>
      <c r="AVS13" s="29"/>
      <c r="AVT13" s="29"/>
      <c r="AVU13" s="29"/>
      <c r="AVV13" s="29"/>
      <c r="AVW13" s="29"/>
      <c r="AVX13" s="29"/>
      <c r="AVY13" s="29"/>
      <c r="AVZ13" s="29"/>
      <c r="AWA13" s="29"/>
      <c r="AWB13" s="29"/>
      <c r="AWC13" s="29"/>
      <c r="AWD13" s="29"/>
      <c r="AWE13" s="29"/>
      <c r="AWF13" s="29"/>
      <c r="AWG13" s="29"/>
      <c r="AWH13" s="29"/>
      <c r="AWI13" s="29"/>
      <c r="AWJ13" s="29"/>
      <c r="AWK13" s="29"/>
      <c r="AWL13" s="29"/>
      <c r="AWM13" s="29"/>
      <c r="AWN13" s="29"/>
      <c r="AWO13" s="29"/>
      <c r="AWP13" s="29"/>
      <c r="AWQ13" s="29"/>
      <c r="AWR13" s="29"/>
      <c r="AWS13" s="29"/>
      <c r="AWT13" s="29"/>
      <c r="AWU13" s="29"/>
      <c r="AWV13" s="29"/>
      <c r="AWW13" s="29"/>
      <c r="AWX13" s="29"/>
      <c r="AWY13" s="29"/>
      <c r="AWZ13" s="29"/>
      <c r="AXA13" s="29"/>
      <c r="AXB13" s="29"/>
      <c r="AXC13" s="29"/>
      <c r="AXD13" s="29"/>
      <c r="AXE13" s="29"/>
      <c r="AXF13" s="29"/>
      <c r="AXG13" s="29"/>
      <c r="AXH13" s="29"/>
      <c r="AXI13" s="29"/>
      <c r="AXJ13" s="29"/>
      <c r="AXK13" s="29"/>
      <c r="AXL13" s="29"/>
      <c r="AXM13" s="29"/>
      <c r="AXN13" s="29"/>
      <c r="AXO13" s="29"/>
      <c r="AXP13" s="29"/>
      <c r="AXQ13" s="29"/>
      <c r="AXR13" s="29"/>
      <c r="AXS13" s="29"/>
      <c r="AXT13" s="29"/>
      <c r="AXU13" s="29"/>
      <c r="AXV13" s="29"/>
      <c r="AXW13" s="29"/>
      <c r="AXX13" s="29"/>
      <c r="AXY13" s="29"/>
      <c r="AXZ13" s="29"/>
      <c r="AYA13" s="29"/>
      <c r="AYB13" s="29"/>
      <c r="AYC13" s="29"/>
      <c r="AYD13" s="29"/>
      <c r="AYE13" s="29"/>
      <c r="AYF13" s="29"/>
      <c r="AYG13" s="29"/>
      <c r="AYH13" s="29"/>
      <c r="AYI13" s="29"/>
      <c r="AYJ13" s="29"/>
      <c r="AYK13" s="29"/>
      <c r="AYL13" s="29"/>
      <c r="AYM13" s="29"/>
      <c r="AYN13" s="29"/>
      <c r="AYO13" s="29"/>
      <c r="AYP13" s="29"/>
      <c r="AYQ13" s="29"/>
      <c r="AYR13" s="29"/>
      <c r="AYS13" s="29"/>
      <c r="AYT13" s="29"/>
      <c r="AYU13" s="29"/>
      <c r="AYV13" s="29"/>
      <c r="AYW13" s="29"/>
      <c r="AYX13" s="29"/>
      <c r="AYY13" s="29"/>
      <c r="AYZ13" s="29"/>
      <c r="AZA13" s="29"/>
      <c r="AZB13" s="29"/>
      <c r="AZC13" s="29"/>
      <c r="AZD13" s="29"/>
      <c r="AZE13" s="29"/>
      <c r="AZF13" s="29"/>
      <c r="AZG13" s="29"/>
      <c r="AZH13" s="29"/>
      <c r="AZI13" s="29"/>
      <c r="AZJ13" s="29"/>
      <c r="AZK13" s="29"/>
      <c r="AZL13" s="29"/>
      <c r="AZM13" s="29"/>
      <c r="AZN13" s="29"/>
      <c r="AZO13" s="29"/>
      <c r="AZP13" s="29"/>
      <c r="AZQ13" s="29"/>
      <c r="AZR13" s="29"/>
      <c r="AZS13" s="29"/>
      <c r="AZT13" s="29"/>
      <c r="AZU13" s="29"/>
      <c r="AZV13" s="29"/>
      <c r="AZW13" s="29"/>
      <c r="AZX13" s="29"/>
      <c r="AZY13" s="29"/>
      <c r="AZZ13" s="29"/>
      <c r="BAA13" s="29"/>
      <c r="BAB13" s="29"/>
      <c r="BAC13" s="29"/>
      <c r="BAD13" s="29"/>
      <c r="BAE13" s="29"/>
      <c r="BAF13" s="29"/>
      <c r="BAG13" s="29"/>
      <c r="BAH13" s="29"/>
      <c r="BAI13" s="29"/>
      <c r="BAJ13" s="29"/>
      <c r="BAK13" s="29"/>
      <c r="BAL13" s="29"/>
      <c r="BAM13" s="29"/>
      <c r="BAN13" s="29"/>
      <c r="BAO13" s="29"/>
      <c r="BAP13" s="29"/>
      <c r="BAQ13" s="29"/>
      <c r="BAR13" s="29"/>
      <c r="BAS13" s="29"/>
      <c r="BAT13" s="29"/>
      <c r="BAU13" s="29"/>
      <c r="BAV13" s="29"/>
      <c r="BAW13" s="29"/>
      <c r="BAX13" s="29"/>
      <c r="BAY13" s="29"/>
      <c r="BAZ13" s="29"/>
      <c r="BBA13" s="29"/>
      <c r="BBB13" s="29"/>
      <c r="BBC13" s="29"/>
      <c r="BBD13" s="29"/>
      <c r="BBE13" s="29"/>
      <c r="BBF13" s="29"/>
      <c r="BBG13" s="29"/>
      <c r="BBH13" s="29"/>
      <c r="BBI13" s="29"/>
      <c r="BBJ13" s="29"/>
      <c r="BBK13" s="29"/>
      <c r="BBL13" s="29"/>
      <c r="BBM13" s="29"/>
      <c r="BBN13" s="29"/>
      <c r="BBO13" s="29"/>
      <c r="BBP13" s="29"/>
      <c r="BBQ13" s="29"/>
      <c r="BBR13" s="29"/>
      <c r="BBS13" s="29"/>
      <c r="BBT13" s="29"/>
      <c r="BBU13" s="29"/>
      <c r="BBV13" s="29"/>
      <c r="BBW13" s="29"/>
      <c r="BBX13" s="29"/>
      <c r="BBY13" s="29"/>
      <c r="BBZ13" s="29"/>
      <c r="BCA13" s="29"/>
      <c r="BCB13" s="29"/>
      <c r="BCC13" s="29"/>
      <c r="BCD13" s="29"/>
      <c r="BCE13" s="29"/>
      <c r="BCF13" s="29"/>
      <c r="BCG13" s="29"/>
      <c r="BCH13" s="29"/>
      <c r="BCI13" s="29"/>
      <c r="BCJ13" s="29"/>
      <c r="BCK13" s="29"/>
      <c r="BCL13" s="29"/>
      <c r="BCM13" s="29"/>
      <c r="BCN13" s="29"/>
      <c r="BCO13" s="29"/>
      <c r="BCP13" s="29"/>
      <c r="BCQ13" s="29"/>
      <c r="BCR13" s="29"/>
      <c r="BCS13" s="29"/>
      <c r="BCT13" s="29"/>
      <c r="BCU13" s="29"/>
      <c r="BCV13" s="29"/>
      <c r="BCW13" s="29"/>
      <c r="BCX13" s="29"/>
      <c r="BCY13" s="29"/>
      <c r="BCZ13" s="29"/>
      <c r="BDA13" s="29"/>
      <c r="BDB13" s="29"/>
      <c r="BDC13" s="29"/>
      <c r="BDD13" s="29"/>
      <c r="BDE13" s="29"/>
      <c r="BDF13" s="29"/>
      <c r="BDG13" s="29"/>
      <c r="BDH13" s="29"/>
      <c r="BDI13" s="29"/>
      <c r="BDJ13" s="29"/>
      <c r="BDK13" s="29"/>
      <c r="BDL13" s="29"/>
      <c r="BDM13" s="29"/>
      <c r="BDN13" s="29"/>
      <c r="BDO13" s="29"/>
      <c r="BDP13" s="29"/>
      <c r="BDQ13" s="29"/>
      <c r="BDR13" s="29"/>
      <c r="BDS13" s="29"/>
      <c r="BDT13" s="29"/>
      <c r="BDU13" s="29"/>
      <c r="BDV13" s="29"/>
      <c r="BDW13" s="29"/>
      <c r="BDX13" s="29"/>
      <c r="BDY13" s="29"/>
      <c r="BDZ13" s="29"/>
      <c r="BEA13" s="29"/>
      <c r="BEB13" s="29"/>
      <c r="BEC13" s="29"/>
      <c r="BED13" s="29"/>
      <c r="BEE13" s="29"/>
      <c r="BEF13" s="29"/>
      <c r="BEG13" s="29"/>
      <c r="BEH13" s="29"/>
      <c r="BEI13" s="29"/>
      <c r="BEJ13" s="29"/>
      <c r="BEK13" s="29"/>
      <c r="BEL13" s="29"/>
      <c r="BEM13" s="29"/>
      <c r="BEN13" s="29"/>
      <c r="BEO13" s="29"/>
      <c r="BEP13" s="29"/>
      <c r="BEQ13" s="29"/>
      <c r="BER13" s="29"/>
      <c r="BES13" s="29"/>
      <c r="BET13" s="29"/>
      <c r="BEU13" s="29"/>
      <c r="BEV13" s="29"/>
      <c r="BEW13" s="29"/>
      <c r="BEX13" s="29"/>
      <c r="BEY13" s="29"/>
      <c r="BEZ13" s="29"/>
      <c r="BFA13" s="29"/>
      <c r="BFB13" s="29"/>
      <c r="BFC13" s="29"/>
      <c r="BFD13" s="29"/>
      <c r="BFE13" s="29"/>
      <c r="BFF13" s="29"/>
      <c r="BFG13" s="29"/>
      <c r="BFH13" s="29"/>
      <c r="BFI13" s="29"/>
      <c r="BFJ13" s="29"/>
      <c r="BFK13" s="29"/>
      <c r="BFL13" s="29"/>
      <c r="BFM13" s="29"/>
      <c r="BFN13" s="29"/>
      <c r="BFO13" s="29"/>
      <c r="BFP13" s="29"/>
      <c r="BFQ13" s="29"/>
      <c r="BFR13" s="29"/>
      <c r="BFS13" s="29"/>
      <c r="BFT13" s="29"/>
      <c r="BFU13" s="29"/>
      <c r="BFV13" s="29"/>
      <c r="BFW13" s="29"/>
      <c r="BFX13" s="29"/>
      <c r="BFY13" s="29"/>
      <c r="BFZ13" s="29"/>
      <c r="BGA13" s="29"/>
      <c r="BGB13" s="29"/>
      <c r="BGC13" s="29"/>
      <c r="BGD13" s="29"/>
      <c r="BGE13" s="29"/>
      <c r="BGF13" s="29"/>
      <c r="BGG13" s="29"/>
      <c r="BGH13" s="29"/>
      <c r="BGI13" s="29"/>
      <c r="BGJ13" s="29"/>
      <c r="BGK13" s="29"/>
      <c r="BGL13" s="29"/>
      <c r="BGM13" s="29"/>
      <c r="BGN13" s="29"/>
      <c r="BGO13" s="29"/>
      <c r="BGP13" s="29"/>
      <c r="BGQ13" s="29"/>
      <c r="BGR13" s="29"/>
      <c r="BGS13" s="29"/>
      <c r="BGT13" s="29"/>
      <c r="BGU13" s="29"/>
      <c r="BGV13" s="29"/>
      <c r="BGW13" s="29"/>
      <c r="BGX13" s="29"/>
      <c r="BGY13" s="29"/>
      <c r="BGZ13" s="29"/>
      <c r="BHA13" s="29"/>
      <c r="BHB13" s="29"/>
      <c r="BHC13" s="29"/>
      <c r="BHD13" s="29"/>
      <c r="BHE13" s="29"/>
      <c r="BHF13" s="29"/>
      <c r="BHG13" s="29"/>
      <c r="BHH13" s="29"/>
      <c r="BHI13" s="29"/>
      <c r="BHJ13" s="29"/>
      <c r="BHK13" s="29"/>
      <c r="BHL13" s="29"/>
      <c r="BHM13" s="29"/>
      <c r="BHN13" s="29"/>
      <c r="BHO13" s="29"/>
      <c r="BHP13" s="29"/>
      <c r="BHQ13" s="29"/>
      <c r="BHR13" s="29"/>
      <c r="BHS13" s="29"/>
      <c r="BHT13" s="29"/>
      <c r="BHU13" s="29"/>
      <c r="BHV13" s="29"/>
      <c r="BHW13" s="29"/>
      <c r="BHX13" s="29"/>
      <c r="BHY13" s="29"/>
      <c r="BHZ13" s="29"/>
      <c r="BIA13" s="29"/>
      <c r="BIB13" s="29"/>
      <c r="BIC13" s="29"/>
      <c r="BID13" s="29"/>
      <c r="BIE13" s="29"/>
      <c r="BIF13" s="29"/>
      <c r="BIG13" s="29"/>
      <c r="BIH13" s="29"/>
      <c r="BII13" s="29"/>
      <c r="BIJ13" s="29"/>
      <c r="BIK13" s="29"/>
      <c r="BIL13" s="29"/>
      <c r="BIM13" s="29"/>
      <c r="BIN13" s="29"/>
      <c r="BIO13" s="29"/>
      <c r="BIP13" s="29"/>
      <c r="BIQ13" s="29"/>
      <c r="BIR13" s="29"/>
      <c r="BIS13" s="29"/>
      <c r="BIT13" s="29"/>
      <c r="BIU13" s="29"/>
      <c r="BIV13" s="29"/>
      <c r="BIW13" s="29"/>
      <c r="BIX13" s="29"/>
      <c r="BIY13" s="29"/>
      <c r="BIZ13" s="29"/>
      <c r="BJA13" s="29"/>
      <c r="BJB13" s="29"/>
      <c r="BJC13" s="29"/>
      <c r="BJD13" s="29"/>
      <c r="BJE13" s="29"/>
      <c r="BJF13" s="29"/>
      <c r="BJG13" s="29"/>
      <c r="BJH13" s="29"/>
      <c r="BJI13" s="29"/>
      <c r="BJJ13" s="29"/>
      <c r="BJK13" s="29"/>
      <c r="BJL13" s="29"/>
      <c r="BJM13" s="29"/>
      <c r="BJN13" s="29"/>
      <c r="BJO13" s="29"/>
      <c r="BJP13" s="29"/>
      <c r="BJQ13" s="29"/>
      <c r="BJR13" s="29"/>
      <c r="BJS13" s="29"/>
      <c r="BJT13" s="29"/>
      <c r="BJU13" s="29"/>
      <c r="BJV13" s="29"/>
      <c r="BJW13" s="29"/>
      <c r="BJX13" s="29"/>
      <c r="BJY13" s="29"/>
      <c r="BJZ13" s="29"/>
      <c r="BKA13" s="29"/>
      <c r="BKB13" s="29"/>
      <c r="BKC13" s="29"/>
      <c r="BKD13" s="29"/>
      <c r="BKE13" s="29"/>
      <c r="BKF13" s="29"/>
      <c r="BKG13" s="29"/>
      <c r="BKH13" s="29"/>
      <c r="BKI13" s="29"/>
      <c r="BKJ13" s="29"/>
      <c r="BKK13" s="29"/>
      <c r="BKL13" s="29"/>
      <c r="BKM13" s="29"/>
      <c r="BKN13" s="29"/>
      <c r="BKO13" s="29"/>
      <c r="BKP13" s="29"/>
      <c r="BKQ13" s="29"/>
      <c r="BKR13" s="29"/>
      <c r="BKS13" s="29"/>
      <c r="BKT13" s="29"/>
      <c r="BKU13" s="29"/>
      <c r="BKV13" s="29"/>
      <c r="BKW13" s="29"/>
      <c r="BKX13" s="29"/>
      <c r="BKY13" s="29"/>
      <c r="BKZ13" s="29"/>
      <c r="BLA13" s="29"/>
      <c r="BLB13" s="29"/>
      <c r="BLC13" s="29"/>
      <c r="BLD13" s="29"/>
      <c r="BLE13" s="29"/>
      <c r="BLF13" s="29"/>
      <c r="BLG13" s="29"/>
      <c r="BLH13" s="29"/>
      <c r="BLI13" s="29"/>
      <c r="BLJ13" s="29"/>
      <c r="BLK13" s="29"/>
      <c r="BLL13" s="29"/>
      <c r="BLM13" s="29"/>
      <c r="BLN13" s="29"/>
      <c r="BLO13" s="29"/>
      <c r="BLP13" s="29"/>
      <c r="BLQ13" s="29"/>
      <c r="BLR13" s="29"/>
      <c r="BLS13" s="29"/>
      <c r="BLT13" s="29"/>
      <c r="BLU13" s="29"/>
      <c r="BLV13" s="29"/>
      <c r="BLW13" s="29"/>
      <c r="BLX13" s="29"/>
      <c r="BLY13" s="29"/>
      <c r="BLZ13" s="29"/>
      <c r="BMA13" s="29"/>
      <c r="BMB13" s="29"/>
      <c r="BMC13" s="29"/>
      <c r="BMD13" s="29"/>
      <c r="BME13" s="29"/>
      <c r="BMF13" s="29"/>
      <c r="BMG13" s="29"/>
      <c r="BMH13" s="29"/>
      <c r="BMI13" s="29"/>
      <c r="BMJ13" s="29"/>
      <c r="BMK13" s="29"/>
      <c r="BML13" s="29"/>
      <c r="BMM13" s="29"/>
      <c r="BMN13" s="29"/>
      <c r="BMO13" s="29"/>
      <c r="BMP13" s="29"/>
      <c r="BMQ13" s="29"/>
      <c r="BMR13" s="29"/>
      <c r="BMS13" s="29"/>
      <c r="BMT13" s="29"/>
      <c r="BMU13" s="29"/>
      <c r="BMV13" s="29"/>
      <c r="BMW13" s="29"/>
      <c r="BMX13" s="29"/>
      <c r="BMY13" s="29"/>
      <c r="BMZ13" s="29"/>
      <c r="BNA13" s="29"/>
      <c r="BNB13" s="29"/>
      <c r="BNC13" s="29"/>
      <c r="BND13" s="29"/>
      <c r="BNE13" s="29"/>
      <c r="BNF13" s="29"/>
      <c r="BNG13" s="29"/>
      <c r="BNH13" s="29"/>
      <c r="BNI13" s="29"/>
      <c r="BNJ13" s="29"/>
      <c r="BNK13" s="29"/>
      <c r="BNL13" s="29"/>
      <c r="BNM13" s="29"/>
      <c r="BNN13" s="29"/>
      <c r="BNO13" s="29"/>
      <c r="BNP13" s="29"/>
      <c r="BNQ13" s="29"/>
      <c r="BNR13" s="29"/>
      <c r="BNS13" s="29"/>
      <c r="BNT13" s="29"/>
      <c r="BNU13" s="29"/>
      <c r="BNV13" s="29"/>
      <c r="BNW13" s="29"/>
      <c r="BNX13" s="29"/>
      <c r="BNY13" s="29"/>
      <c r="BNZ13" s="29"/>
      <c r="BOA13" s="29"/>
      <c r="BOB13" s="29"/>
      <c r="BOC13" s="29"/>
      <c r="BOD13" s="29"/>
      <c r="BOE13" s="29"/>
      <c r="BOF13" s="29"/>
      <c r="BOG13" s="29"/>
      <c r="BOH13" s="29"/>
      <c r="BOI13" s="29"/>
      <c r="BOJ13" s="29"/>
      <c r="BOK13" s="29"/>
      <c r="BOL13" s="29"/>
      <c r="BOM13" s="29"/>
      <c r="BON13" s="29"/>
      <c r="BOO13" s="29"/>
      <c r="BOP13" s="29"/>
      <c r="BOQ13" s="29"/>
      <c r="BOR13" s="29"/>
      <c r="BOS13" s="29"/>
      <c r="BOT13" s="29"/>
      <c r="BOU13" s="29"/>
      <c r="BOV13" s="29"/>
      <c r="BOW13" s="29"/>
      <c r="BOX13" s="29"/>
      <c r="BOY13" s="29"/>
      <c r="BOZ13" s="29"/>
      <c r="BPA13" s="29"/>
      <c r="BPB13" s="29"/>
      <c r="BPC13" s="29"/>
      <c r="BPD13" s="29"/>
      <c r="BPE13" s="29"/>
      <c r="BPF13" s="29"/>
      <c r="BPG13" s="29"/>
      <c r="BPH13" s="29"/>
      <c r="BPI13" s="29"/>
      <c r="BPJ13" s="29"/>
      <c r="BPK13" s="29"/>
      <c r="BPL13" s="29"/>
      <c r="BPM13" s="29"/>
      <c r="BPN13" s="29"/>
      <c r="BPO13" s="29"/>
      <c r="BPP13" s="29"/>
      <c r="BPQ13" s="29"/>
      <c r="BPR13" s="29"/>
      <c r="BPS13" s="29"/>
      <c r="BPT13" s="29"/>
      <c r="BPU13" s="29"/>
      <c r="BPV13" s="29"/>
      <c r="BPW13" s="29"/>
      <c r="BPX13" s="29"/>
      <c r="BPY13" s="29"/>
      <c r="BPZ13" s="29"/>
      <c r="BQA13" s="29"/>
      <c r="BQB13" s="29"/>
      <c r="BQC13" s="29"/>
      <c r="BQD13" s="29"/>
      <c r="BQE13" s="29"/>
      <c r="BQF13" s="29"/>
      <c r="BQG13" s="29"/>
      <c r="BQH13" s="29"/>
      <c r="BQI13" s="29"/>
      <c r="BQJ13" s="29"/>
      <c r="BQK13" s="29"/>
      <c r="BQL13" s="29"/>
      <c r="BQM13" s="29"/>
      <c r="BQN13" s="29"/>
      <c r="BQO13" s="29"/>
      <c r="BQP13" s="29"/>
      <c r="BQQ13" s="29"/>
      <c r="BQR13" s="29"/>
      <c r="BQS13" s="29"/>
      <c r="BQT13" s="29"/>
      <c r="BQU13" s="29"/>
      <c r="BQV13" s="29"/>
      <c r="BQW13" s="29"/>
      <c r="BQX13" s="29"/>
      <c r="BQY13" s="29"/>
      <c r="BQZ13" s="29"/>
      <c r="BRA13" s="29"/>
      <c r="BRB13" s="29"/>
      <c r="BRC13" s="29"/>
      <c r="BRD13" s="29"/>
      <c r="BRE13" s="29"/>
      <c r="BRF13" s="29"/>
      <c r="BRG13" s="29"/>
      <c r="BRH13" s="29"/>
      <c r="BRI13" s="29"/>
      <c r="BRJ13" s="29"/>
      <c r="BRK13" s="29"/>
      <c r="BRL13" s="29"/>
      <c r="BRM13" s="29"/>
      <c r="BRN13" s="29"/>
      <c r="BRO13" s="29"/>
      <c r="BRP13" s="29"/>
      <c r="BRQ13" s="29"/>
      <c r="BRR13" s="29"/>
      <c r="BRS13" s="29"/>
      <c r="BRT13" s="29"/>
      <c r="BRU13" s="29"/>
      <c r="BRV13" s="29"/>
      <c r="BRW13" s="29"/>
      <c r="BRX13" s="29"/>
      <c r="BRY13" s="29"/>
      <c r="BRZ13" s="29"/>
      <c r="BSA13" s="29"/>
      <c r="BSB13" s="29"/>
      <c r="BSC13" s="29"/>
      <c r="BSD13" s="29"/>
      <c r="BSE13" s="29"/>
      <c r="BSF13" s="29"/>
      <c r="BSG13" s="29"/>
      <c r="BSH13" s="29"/>
      <c r="BSI13" s="29"/>
      <c r="BSJ13" s="29"/>
      <c r="BSK13" s="29"/>
      <c r="BSL13" s="29"/>
      <c r="BSM13" s="29"/>
      <c r="BSN13" s="29"/>
      <c r="BSO13" s="29"/>
      <c r="BSP13" s="29"/>
      <c r="BSQ13" s="29"/>
      <c r="BSR13" s="29"/>
      <c r="BSS13" s="29"/>
      <c r="BST13" s="29"/>
      <c r="BSU13" s="29"/>
      <c r="BSV13" s="29"/>
      <c r="BSW13" s="29"/>
      <c r="BSX13" s="29"/>
      <c r="BSY13" s="29"/>
      <c r="BSZ13" s="29"/>
      <c r="BTA13" s="29"/>
      <c r="BTB13" s="29"/>
      <c r="BTC13" s="29"/>
      <c r="BTD13" s="29"/>
      <c r="BTE13" s="29"/>
      <c r="BTF13" s="29"/>
      <c r="BTG13" s="29"/>
      <c r="BTH13" s="29"/>
      <c r="BTI13" s="29"/>
      <c r="BTJ13" s="29"/>
      <c r="BTK13" s="29"/>
      <c r="BTL13" s="29"/>
      <c r="BTM13" s="29"/>
      <c r="BTN13" s="29"/>
      <c r="BTO13" s="29"/>
      <c r="BTP13" s="29"/>
      <c r="BTQ13" s="29"/>
      <c r="BTR13" s="29"/>
      <c r="BTS13" s="29"/>
      <c r="BTT13" s="29"/>
      <c r="BTU13" s="29"/>
      <c r="BTV13" s="29"/>
      <c r="BTW13" s="29"/>
      <c r="BTX13" s="29"/>
      <c r="BTY13" s="29"/>
      <c r="BTZ13" s="29"/>
      <c r="BUA13" s="29"/>
      <c r="BUB13" s="29"/>
      <c r="BUC13" s="29"/>
      <c r="BUD13" s="29"/>
      <c r="BUE13" s="29"/>
      <c r="BUF13" s="29"/>
      <c r="BUG13" s="29"/>
      <c r="BUH13" s="29"/>
      <c r="BUI13" s="29"/>
      <c r="BUJ13" s="29"/>
      <c r="BUK13" s="29"/>
      <c r="BUL13" s="29"/>
      <c r="BUM13" s="29"/>
      <c r="BUN13" s="29"/>
      <c r="BUO13" s="29"/>
      <c r="BUP13" s="29"/>
      <c r="BUQ13" s="29"/>
      <c r="BUR13" s="29"/>
      <c r="BUS13" s="29"/>
      <c r="BUT13" s="29"/>
      <c r="BUU13" s="29"/>
      <c r="BUV13" s="29"/>
      <c r="BUW13" s="29"/>
      <c r="BUX13" s="29"/>
      <c r="BUY13" s="29"/>
      <c r="BUZ13" s="29"/>
      <c r="BVA13" s="29"/>
      <c r="BVB13" s="29"/>
      <c r="BVC13" s="29"/>
      <c r="BVD13" s="29"/>
      <c r="BVE13" s="29"/>
      <c r="BVF13" s="29"/>
      <c r="BVG13" s="29"/>
      <c r="BVH13" s="29"/>
      <c r="BVI13" s="29"/>
      <c r="BVJ13" s="29"/>
      <c r="BVK13" s="29"/>
      <c r="BVL13" s="29"/>
      <c r="BVM13" s="29"/>
      <c r="BVN13" s="29"/>
      <c r="BVO13" s="29"/>
      <c r="BVP13" s="29"/>
      <c r="BVQ13" s="29"/>
      <c r="BVR13" s="29"/>
      <c r="BVS13" s="29"/>
      <c r="BVT13" s="29"/>
      <c r="BVU13" s="29"/>
      <c r="BVV13" s="29"/>
      <c r="BVW13" s="29"/>
      <c r="BVX13" s="29"/>
      <c r="BVY13" s="29"/>
      <c r="BVZ13" s="29"/>
      <c r="BWA13" s="29"/>
      <c r="BWB13" s="29"/>
      <c r="BWC13" s="29"/>
      <c r="BWD13" s="29"/>
      <c r="BWE13" s="29"/>
      <c r="BWF13" s="29"/>
      <c r="BWG13" s="29"/>
      <c r="BWH13" s="29"/>
      <c r="BWI13" s="29"/>
      <c r="BWJ13" s="29"/>
      <c r="BWK13" s="29"/>
      <c r="BWL13" s="29"/>
      <c r="BWM13" s="29"/>
      <c r="BWN13" s="29"/>
      <c r="BWO13" s="29"/>
      <c r="BWP13" s="29"/>
      <c r="BWQ13" s="29"/>
      <c r="BWR13" s="29"/>
      <c r="BWS13" s="29"/>
      <c r="BWT13" s="29"/>
      <c r="BWU13" s="29"/>
      <c r="BWV13" s="29"/>
      <c r="BWW13" s="29"/>
      <c r="BWX13" s="29"/>
      <c r="BWY13" s="29"/>
      <c r="BWZ13" s="29"/>
      <c r="BXA13" s="29"/>
      <c r="BXB13" s="29"/>
      <c r="BXC13" s="29"/>
      <c r="BXD13" s="29"/>
      <c r="BXE13" s="29"/>
      <c r="BXF13" s="29"/>
      <c r="BXG13" s="29"/>
      <c r="BXH13" s="29"/>
      <c r="BXI13" s="29"/>
      <c r="BXJ13" s="29"/>
      <c r="BXK13" s="29"/>
      <c r="BXL13" s="29"/>
      <c r="BXM13" s="29"/>
      <c r="BXN13" s="29"/>
      <c r="BXO13" s="29"/>
      <c r="BXP13" s="29"/>
      <c r="BXQ13" s="29"/>
      <c r="BXR13" s="29"/>
      <c r="BXS13" s="29"/>
      <c r="BXT13" s="29"/>
      <c r="BXU13" s="29"/>
      <c r="BXV13" s="29"/>
      <c r="BXW13" s="29"/>
      <c r="BXX13" s="29"/>
      <c r="BXY13" s="29"/>
      <c r="BXZ13" s="29"/>
      <c r="BYA13" s="29"/>
      <c r="BYB13" s="29"/>
      <c r="BYC13" s="29"/>
      <c r="BYD13" s="29"/>
      <c r="BYE13" s="29"/>
      <c r="BYF13" s="29"/>
      <c r="BYG13" s="29"/>
      <c r="BYH13" s="29"/>
      <c r="BYI13" s="29"/>
      <c r="BYJ13" s="29"/>
      <c r="BYK13" s="29"/>
      <c r="BYL13" s="29"/>
      <c r="BYM13" s="29"/>
      <c r="BYN13" s="29"/>
      <c r="BYO13" s="29"/>
      <c r="BYP13" s="29"/>
      <c r="BYQ13" s="29"/>
      <c r="BYR13" s="29"/>
      <c r="BYS13" s="29"/>
      <c r="BYT13" s="29"/>
      <c r="BYU13" s="29"/>
      <c r="BYV13" s="29"/>
      <c r="BYW13" s="29"/>
      <c r="BYX13" s="29"/>
      <c r="BYY13" s="29"/>
      <c r="BYZ13" s="29"/>
      <c r="BZA13" s="29"/>
      <c r="BZB13" s="29"/>
      <c r="BZC13" s="29"/>
      <c r="BZD13" s="29"/>
      <c r="BZE13" s="29"/>
      <c r="BZF13" s="29"/>
      <c r="BZG13" s="29"/>
      <c r="BZH13" s="29"/>
      <c r="BZI13" s="29"/>
      <c r="BZJ13" s="29"/>
      <c r="BZK13" s="29"/>
      <c r="BZL13" s="29"/>
      <c r="BZM13" s="29"/>
      <c r="BZN13" s="29"/>
      <c r="BZO13" s="29"/>
      <c r="BZP13" s="29"/>
      <c r="BZQ13" s="29"/>
      <c r="BZR13" s="29"/>
      <c r="BZS13" s="29"/>
      <c r="BZT13" s="29"/>
      <c r="BZU13" s="29"/>
      <c r="BZV13" s="29"/>
      <c r="BZW13" s="29"/>
      <c r="BZX13" s="29"/>
      <c r="BZY13" s="29"/>
      <c r="BZZ13" s="29"/>
      <c r="CAA13" s="29"/>
      <c r="CAB13" s="29"/>
      <c r="CAC13" s="29"/>
      <c r="CAD13" s="29"/>
      <c r="CAE13" s="29"/>
      <c r="CAF13" s="29"/>
      <c r="CAG13" s="29"/>
      <c r="CAH13" s="29"/>
      <c r="CAI13" s="29"/>
      <c r="CAJ13" s="29"/>
      <c r="CAK13" s="29"/>
      <c r="CAL13" s="29"/>
      <c r="CAM13" s="29"/>
      <c r="CAN13" s="29"/>
      <c r="CAO13" s="29"/>
      <c r="CAP13" s="29"/>
      <c r="CAQ13" s="29"/>
      <c r="CAR13" s="29"/>
      <c r="CAS13" s="29"/>
      <c r="CAT13" s="29"/>
      <c r="CAU13" s="29"/>
      <c r="CAV13" s="29"/>
      <c r="CAW13" s="29"/>
      <c r="CAX13" s="29"/>
      <c r="CAY13" s="29"/>
      <c r="CAZ13" s="29"/>
      <c r="CBA13" s="29"/>
      <c r="CBB13" s="29"/>
    </row>
    <row r="14" spans="1:2082" s="7" customFormat="1" ht="24" customHeight="1" x14ac:dyDescent="0.3">
      <c r="A14" s="33" t="s">
        <v>20</v>
      </c>
      <c r="B14" s="33"/>
      <c r="C14" s="6">
        <f>+C12+C10</f>
        <v>50322.310000000005</v>
      </c>
      <c r="D14" s="15">
        <f>+C14/$C$14*100</f>
        <v>100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</row>
    <row r="15" spans="1:2082" x14ac:dyDescent="0.3">
      <c r="D15" s="13"/>
      <c r="G15" s="29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</row>
    <row r="17" spans="2:3" ht="18.75" x14ac:dyDescent="0.35">
      <c r="B17" s="35" t="s">
        <v>38</v>
      </c>
      <c r="C17" s="35"/>
    </row>
  </sheetData>
  <mergeCells count="9">
    <mergeCell ref="B17:C17"/>
    <mergeCell ref="C1:D1"/>
    <mergeCell ref="A8:D8"/>
    <mergeCell ref="A10:B10"/>
    <mergeCell ref="A12:B12"/>
    <mergeCell ref="A14:B14"/>
    <mergeCell ref="C2:D2"/>
    <mergeCell ref="C4:D4"/>
    <mergeCell ref="C3:D3"/>
  </mergeCells>
  <pageMargins left="0.25" right="0.25" top="0.2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Փոփոխված ամփոփ</vt:lpstr>
      <vt:lpstr>Փոփոխված (2)</vt:lpstr>
      <vt:lpstr>'Փոփոխված (2)'!Область_печати</vt:lpstr>
      <vt:lpstr>'Փոփոխված ամփոփ'!Область_печати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GOHAR</cp:lastModifiedBy>
  <cp:lastPrinted>2018-09-03T06:10:02Z</cp:lastPrinted>
  <dcterms:created xsi:type="dcterms:W3CDTF">2018-08-29T08:51:15Z</dcterms:created>
  <dcterms:modified xsi:type="dcterms:W3CDTF">2018-09-03T08:17:53Z</dcterms:modified>
</cp:coreProperties>
</file>