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601" activeTab="1"/>
  </bookViews>
  <sheets>
    <sheet name="EKAMUTNERI KATAROXAKAN " sheetId="1" r:id="rId1"/>
    <sheet name="CAKHSERI KATAROXAKAN" sheetId="2" r:id="rId2"/>
    <sheet name="Лист1" sheetId="3" r:id="rId3"/>
    <sheet name="Лист2" sheetId="4" r:id="rId4"/>
  </sheets>
  <definedNames>
    <definedName name="_xlfn.IFERROR" hidden="1">#NAME?</definedName>
    <definedName name="_xlnm.Print_Titles" localSheetId="1">'CAKHSERI KATAROXAKAN'!$10:$10</definedName>
    <definedName name="_xlnm.Print_Titles" localSheetId="0">'EKAMUTNERI KATAROXAKAN '!$9:$9</definedName>
    <definedName name="_xlnm.Print_Area" localSheetId="1">'CAKHSERI KATAROXAKAN'!$A$1:$H$56</definedName>
    <definedName name="_xlnm.Print_Area" localSheetId="0">'EKAMUTNERI KATAROXAKAN '!$A$1:$H$59</definedName>
  </definedNames>
  <calcPr fullCalcOnLoad="1"/>
</workbook>
</file>

<file path=xl/sharedStrings.xml><?xml version="1.0" encoding="utf-8"?>
<sst xmlns="http://schemas.openxmlformats.org/spreadsheetml/2006/main" count="204" uniqueCount="171">
  <si>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</si>
  <si>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</si>
  <si>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</si>
  <si>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>÷³ëï</t>
  </si>
  <si>
    <t>ºÏ³ÙáõïÝ»ñÇ ³Ýí³ÝáõÙÁ</t>
  </si>
  <si>
    <t>N</t>
  </si>
  <si>
    <t>ËáõÙµ</t>
  </si>
  <si>
    <t>»ÝÃ³ËáõÙµ</t>
  </si>
  <si>
    <t>I</t>
  </si>
  <si>
    <t>Ñ³½³ñ ¹ñ³Ù</t>
  </si>
  <si>
    <t>ì³ñã³Ï³Ý µÛáõç» ÁÝ¹³Ù»ÝÁ</t>
  </si>
  <si>
    <t>ÀÝ¹³Ù»ÝÁ Ñ³ñÏ³ÛÇÝ »Ï³ÙáõïÝ»ñ ¨ ïáõñù»ñ</t>
  </si>
  <si>
    <t>ÐáÕÇ Ñ³ñÏ</t>
  </si>
  <si>
    <t>¶áõÛù³Ñ³ñÏ</t>
  </si>
  <si>
    <t>ÀÝ¹³Ù»ÝÁ ï»Õ³Ï³Ý ïáõñù»ñ                         (ÃáõÛÉïíáõÃÛ³Ý Ñ³Ù³ñ)</t>
  </si>
  <si>
    <t>Üáñ Ï³éáõóíáÕ ûµÛ»ÏïÝ»ñÇ ßÇÝ³ñ³ñáõÃÛáõÝ</t>
  </si>
  <si>
    <t>³)</t>
  </si>
  <si>
    <t>µ)</t>
  </si>
  <si>
    <t>·)</t>
  </si>
  <si>
    <t>úµÛ»ÏïÝ»ñ í»ñ³Ï³éáõó»Éáõ, ³Ùñ³óÝ»Éáõ, ³ñï.ï»ëùÁ ÷áËáÕ ³ßË³ï³ÝùÝ»ñ</t>
  </si>
  <si>
    <t>´³óûÃÛ³ í³×³éù Ï³½Ù³Ï»ñå»Éáõ</t>
  </si>
  <si>
    <t>·³½Ç ¨ í³é»ÉÇù³ùë³ÛáõÕ³ÛÇÝ ÝÛáõÃ»ñ</t>
  </si>
  <si>
    <t>³ÛÉ ³åñ³ÝùÝ»ñ (³Û¹ ÃíáõÙª á·»ÉÇó ËÙÇãùÝ»ñ ¨ (Ï³Ù) ÍË³Ëáï )</t>
  </si>
  <si>
    <t>(Ð³Ù³ÛÝùÇ ³Ýí³ÝáõÙÁ)</t>
  </si>
  <si>
    <t>ÐÐ ûñ»Ýë¹ñáõÃÛ³Ùµ ë³ÑÙ³Ýí³Í å»ï³Ï³Ý ïáõñù</t>
  </si>
  <si>
    <t>¶ÛáõÕ³ïÝï»ë³Ï³Ý ÑáÕ»ñÇ í³ñÓ³Ï³ÉáõÃÛ³Ý í³ñÓ³í×³ñ</t>
  </si>
  <si>
    <t>î»Õ³Ï³Ý í×³ñÝ»ñ</t>
  </si>
  <si>
    <t>II</t>
  </si>
  <si>
    <t>üáÝ¹³ÛÇÝ µÛáõç»</t>
  </si>
  <si>
    <t>Ð³Ù³ÛÝùÇ ë»÷³Ï³ÝáõÃÛáõÝ Ñ³Ù³ñíáÕ ·áõÛùÇ ûï³ñáõÙÇó Ùáõïù»ñ</t>
  </si>
  <si>
    <t>Ð³ë³ñ³Ï³Ï³Ý Ï³ñ·Ç å³Ñå³ÝáõÃÛáõÝ</t>
  </si>
  <si>
    <t>ÎñÃáõÃÛáõÝ ¨ ·ÇïáõÃÛáõÝ</t>
  </si>
  <si>
    <t>²éáÕç³å³ÑáõÃÛáõÝ</t>
  </si>
  <si>
    <t>¶ÛáõÕ³ïÝï»ëáõÃÛáõÝ</t>
  </si>
  <si>
    <t>ÀÝ¹³Ù»ÝÁ Í³Ëë»ñ</t>
  </si>
  <si>
    <t>úµÛ»ÏïÝ»ñÁ  ù³Ý¹»Éáõ ³ßË³ï³ÝùÝ»ñ</t>
  </si>
  <si>
    <t>à·»ÉÇó ËÙÇãùÝ»ñÇ ¨ (Ï³Ù) ÍË³ËáïÇ ³ñï³¹ñ³ÝùÇ  í³×³éù</t>
  </si>
  <si>
    <t>·ÛáõÕÙÃ»ñùÝ»ñ, Ûáõñ³ù³Ýãáõñ ûñí³ Ñ³Ù³ñ</t>
  </si>
  <si>
    <t xml:space="preserve">²ñï³ùÇÝ ·áí³½¹ ï»Õ³¹ñ»Éáõ </t>
  </si>
  <si>
    <t>³ÛÉ ³ñï³ùÇÝ ·áí³½¹</t>
  </si>
  <si>
    <t>úñ»Ýùáí ë³ÑÙ³Ýí³Í ³ÛÉ ï»Õ³Ï³Ý  ïáõñù»ñ</t>
  </si>
  <si>
    <t>ì³ñã³Ï³Ý Çñ³í³Ë³ËïáõÙÝ»ñÇ å³ïÅ³ÙÇçáóÝ»ñÇó »Ï³ÙáõïÝ»ñ</t>
  </si>
  <si>
    <t>Ð³Ù³ÛÝùÇ ë»÷³Ï³Ý.Ñ³Ù³ñíáÕ ÑáÕ»ñÇ í³ñÓ³Ï³ÉáõÃÛ³Ý í³ñÓ³í×³ñÝ»ñ</t>
  </si>
  <si>
    <t>ä»ï³Ï³Ý µÛáõç»Çó ¹áï³óÇ³</t>
  </si>
  <si>
    <t>úñ»Ýùáí å»ï³Ï³Ý µÛáõç»ÇÝ ³Ùñ³·ñíáÕ ³ÛÉ Ñ³ñÏ³ï»ë³ÏÝ»ñÇó ¨ å³ñï³¹Çñ í×³ñÝ»ñÇó Ù³ëÑ³ÝáõÙÝ»ñ</t>
  </si>
  <si>
    <t>ì³ñã³Ï³Ý µÛáõç»Çó (å³Ñáõëï³ÛÇÝ ýáÝ¹Çó) Ï³ï³ñíáÕ Ñ³ïÏ³óáõÙ</t>
  </si>
  <si>
    <t>III</t>
  </si>
  <si>
    <t>üáÝ¹³ÛÇÝ µÛáõç»Ç ï³ñ»ëÏ½µÇ ³½³ï ÙÝ³óáñ¹Á</t>
  </si>
  <si>
    <t>ì³ñã³Ï³Ý µÛáõç»Ç ï³ñ»ëÏ½µÇ ³½³ï ÙÝ³óáñ¹Á</t>
  </si>
  <si>
    <t>ÀÜ¸²ØºÜÀ</t>
  </si>
  <si>
    <t>IV</t>
  </si>
  <si>
    <t>ºÏ³ÙáõïÝ»ñÇ ·»ñ³½³ÝóáõÙ Í³Ëë»ñÇÝ</t>
  </si>
  <si>
    <t xml:space="preserve">    ´ÚàôæºÆ   Ì²ÊêºðÆ   Î²î²ðàÔ²Î²ÜÀ    </t>
  </si>
  <si>
    <t xml:space="preserve">    ´ÚàôæºÆ   ºÎ²ØàôîÜºðÆ   Î²î²ðàÔ²Î²ÜÀ   </t>
  </si>
  <si>
    <t xml:space="preserve"> </t>
  </si>
  <si>
    <t>ä»ï³Ï³Ý µÛáõç»Çó Ï³åÇï³É Í³Ëë»ñÇ ýÇÝ³Ýë³íáñÙ³Ý  Ýå³ï³Ï³ÛÇÝ Ñ³ïÏ³óáõÙÝ»ñ</t>
  </si>
  <si>
    <t>îÆØ-ÇÝ å»ïáõÃÛ³Ý ÏáÕÙÇó å³ïíÇñ³Ïí. ÉÇ³½. Çñ³Ï³Ý. Í³Ëë»ñÇ ýÇÝ³Ýë. Ñ³Ù³ñ ëï³óíáÕ ÙÇçáóÝ»ñ</t>
  </si>
  <si>
    <t>Ì³Ëë³ÛÇÝ µÝ³·³í³éÝ»ñÇ ³Ýí³ÝáõÙÁ</t>
  </si>
  <si>
    <t>ä³ßïå³ÝáõÃÛáõÝ</t>
  </si>
  <si>
    <t xml:space="preserve">                                                                                        </t>
  </si>
  <si>
    <t>ä»ï³Ï³Ý µÛáõç»Çó ³ÛÉ ¹áï³óÇ³Ý»ñ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</si>
  <si>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</si>
  <si>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Ï³ï. % Ñ³ßí. Å³Ù. åÉ. ÝÏ³ï.</t>
  </si>
  <si>
    <t>î³ñ»Ï³Ý Ößïí³Í åÉ³Ý</t>
  </si>
  <si>
    <t>Ð³ßí. Å³Ù. ×ßïí³Í  åÉ³Ý</t>
  </si>
  <si>
    <t>Ï³ï. % ï³ñ. ×ßï. åÉ. ÝÏ³ï.</t>
  </si>
  <si>
    <t>²ÛÉ ³ÕµÛáõñÝ»ñÇó Ï³åÇï³É Í³Ëë»ñÇ ýÇÝ³Ýë³íáñÙ³Ý  Ýå³ï³Ï³ÛÇÝ Ñ³ïÏ³óáõÙÝ»ñ</t>
  </si>
  <si>
    <t>Ð²Ø²ÚÜøÆ ÔºÎ²ì²ð</t>
  </si>
  <si>
    <t>úñ»Ýë¹Çñ ¨ ·áñÍ³¹Çñ Ù³ñÙÇÝÝ»ñ</t>
  </si>
  <si>
    <t>îÝï»ë³Ï³Ý Ñ³ñ³µ»ñáõÃÛáõÝÝ»ñ</t>
  </si>
  <si>
    <t>Þñç³Ï³ ÙÇç³í³ÛñÇ å³ßïå³ÝáõÃÛáõÝ</t>
  </si>
  <si>
    <t>²Õµ³Ñ³ÝáõÃÛáõÝ</t>
  </si>
  <si>
    <t>´Ý³Ï³ñ³Ý³ÛÇÝ ßÇÝ³ñ³ñáõÃÛáõÝ ¨ ÏáÙáõÝ³É Í³é³ÛáõÃÛáõÝ</t>
  </si>
  <si>
    <t>öáÕáóÝ»ñÇ Éáõë³íáñáõÙ</t>
  </si>
  <si>
    <t>Ð³Ý·Çëï, Ùß³ÏáõÛÃ, ÏñáÝ</t>
  </si>
  <si>
    <t>ÐÇÙÝ³Ï³Ý µ³ÅÇÝÝ»ñÇÝ ã¹³ëíáÕ å³Ñáõëï³ÛÇÝ ýáÝ¹»ñ</t>
  </si>
  <si>
    <t>ÀÝ¹Ñ³Ýáõñ µÝáõÛÃÇ Ñ³Ýñ³ÛÇÝ Í³é³ÛáõÃÛáõÝÝ»ñ</t>
  </si>
  <si>
    <t>àã ýÇÝ³Ýë³Ï³Ý ³ÏïÇíÝ»ñÇ ·Íáí Í³Ëë»ñ</t>
  </si>
  <si>
    <t>ä»ï³Ï³Ý å³ñïùÇ ·Íáí ·áñÍ³éÝáõÃÛáõÝÝ»ñ</t>
  </si>
  <si>
    <t>²ÛÉ »Ï³ÙáõïÝ»ñ</t>
  </si>
  <si>
    <t>Ð³Ù³ÛÝùÇ í³ñã³Ï³Ý ï³ñ³ÍùáõÙ ÇÝùÝ³Ï³Ù Ï³éáõóí³Í ß»Ýù»ñÇ ¨ ßÇÝáõÃ. ûñÇÝ³Ï³Ý³óÙ³Ý Ñ³Ù³ñ í×³ñÝ»ñ</t>
  </si>
  <si>
    <t>úñ»Ýùáí ë³ÑÙ. ¹»åù. Ñ³Ù³ÛÝù. ÑÇÙÝ³ñÏ. ÏáÕÙÇó ³é³Ýó ï»Õ. ïáõñùÇ ·³ÝÓÙ³Ý Ù³ïáõóíáÕ Í³é³ÛáõÃ. ¹ÇÙ³ó í×³ñÝ»ñ</t>
  </si>
  <si>
    <t>úñ»Ýùáí ¨ Çñ³í. ³ÛÉ ³Ïï»ñáí ë³ÑÙ³Ýí. Ñ³Ù³ÛÝùÇ µÛáõç» Ùáõïù³·ñ ³ÛÉ »Ï³ÙáõïÝ»ñ</t>
  </si>
  <si>
    <t>Ê³Õ³ïÝ»ñÁ,µ³ÕÝÇùÝ»ñÁ,Ñ³Ýñ³ÛÇÝ ëÝÝ¹Ç ¨ ½í³ñ×³ÝùÇ ûµÛ»ÏïÝ»ñÁª Å³ÙÁ 24-00-Çó Ñ»ïá ³ßË³ï»Éáõ Ñ³Ù³ñ</t>
  </si>
  <si>
    <t>ÀÝ¹Ñ³Ýáõñ µÝáõÛÃÇ Í³é³ÛáõÃÛáõÝÝ»ñ</t>
  </si>
  <si>
    <t>ÀÝ¹Ñ³Ýáõñ µÝáõÛÃÇ Ñ³Ýñ³ÛÇÝ Í³é³ÛáõÃ.</t>
  </si>
  <si>
    <t>îñ³Ýëåáñï</t>
  </si>
  <si>
    <t>Øß³ÏáõÃ³ÛÇÝ Í³é³ÛáõÃÛáõÝÝ»ñ</t>
  </si>
  <si>
    <t>µ³ÅÇÝ</t>
  </si>
  <si>
    <t>è³¹Çá ¨ Ñ»éáõëï³Ñ³Õ. Ñ»é³ñÓ³ÏÙ³Ý. Ññ³ï³ñ³Ïã. Í³é³ÛáõÃÛáõÝÝ»ñ</t>
  </si>
  <si>
    <t>Ü³Ë³¹åñáó³Ï³Ý ÏñÃáõÃÛáõÝ</t>
  </si>
  <si>
    <t>²ñï³¹åñáó³Ï³Ý ¹³ëïÇ³ñ³ÏáõÃÛáõÝ</t>
  </si>
  <si>
    <t>ÎñÃáõÃÛáõÝÁ ïñ³Ù³¹ñíáÕ ûÅ³Ý¹. Í³é³ÛáõÃÛáõÝÝ»ñ</t>
  </si>
  <si>
    <t>êáóÇ³É³Ï³Ý å³ßïå³ÝáõÃÛáõÝ</t>
  </si>
  <si>
    <t xml:space="preserve">²éáÕç³å³Ñ³Ï³Ý Ñ³ñ³ÏÇó Í³é³ÛáõÃÛáõÝÝ»ñ ¨ Íñ³·ñ»ñ </t>
  </si>
  <si>
    <t>ä»ï³Ï³Ý µÛáõç»Çó ëï³óí³Í í³ñÏ</t>
  </si>
  <si>
    <t>ÍË³Ëáï ³ñï³¹ñ»Éáõ ·áí³½¹áÕ</t>
  </si>
  <si>
    <t>Î»Ýë³µ³½Ù³½³ÝáõÃÛáõÝ ¨ µÝáõÃÛ³Ý å³Ñå³ÝáõÃÛ³Ý</t>
  </si>
  <si>
    <t xml:space="preserve">ä»ï³Ï³Ý µÛáõç»Çó Ýå³ï³Ï³ÛÇÝ Ñ³ïÏ³óáõÙÝ»ñ </t>
  </si>
  <si>
    <t>ä³ßïáÝ³Ï³Ý ¹ñ³Ù³ßÝáñÑÝ»ñ</t>
  </si>
  <si>
    <t>²ÛÉ ³ÕµÛáõñÝ»ñÇó  ¹ñ³Ù³ßÝáñÑÝ»ñ</t>
  </si>
  <si>
    <t>ÀÝÃ³óÇÏ áã å³ßïáÝ³Ï³Ý ¹ñ³Ù³ßÝáñÑÝ»ñ</t>
  </si>
  <si>
    <t>Øß³ÏáõÛÃÇ ³ÛÉ ¹³ë»ñÇÝ ãå³ïÏ³ÝáÕ</t>
  </si>
  <si>
    <t>Ð³Ý·ëïÇ ¨ ëåáñïÇ Í³é³ÛáõÃÛáõÝÝ»ñ</t>
  </si>
  <si>
    <t>êï³óí³Í í³ñÏ»ñÇ Ù³ñáõÙ</t>
  </si>
  <si>
    <t>ÎñÃáõÃÛáõÝ (³ÛÉ ¹³ë»ñÇÝ ãå³ïÏ³ÝáÕ)</t>
  </si>
  <si>
    <t>ԳԼԽԱՎՈՐ ՀԱՇՎԱՊԱՀ</t>
  </si>
  <si>
    <t>ì. Ð. ä²äÆÜÚ²Ü</t>
  </si>
  <si>
    <t>ê. ¶. ÊºâàôØÚ²Ü</t>
  </si>
  <si>
    <t>ÎñáÝ³Ï³Ý ¨ Ñ³ë³ñ³Ï³Ï³Ý ³ÛÉ Í³é³ÛáõÃÛáõÝÝ»ñ</t>
  </si>
  <si>
    <t>ØÇçÝ³Ï³ñ· ÁÝ¹Ñ³Ýáõñ ÏñÃáõÃÛáõÝ</t>
  </si>
  <si>
    <t xml:space="preserve">         ²È²ìºð¸Æ        </t>
  </si>
  <si>
    <t>² è ² Ü Ò Æ Ü      ò àô ò ² Ü Æ Þ Ü º ð</t>
  </si>
  <si>
    <t>(ï³ñ»Ï³Ý Ñ³ßí»ïíáõÃÛ³Ý óáõó³ÝÇßÝ»ñáí)</t>
  </si>
  <si>
    <t>²Ýí³ÝáõÙ</t>
  </si>
  <si>
    <t>´Ý³Ï»ÉÇ ýáÝ¹ ÁÝ¹³Ù»ÝÁ (Ñ³½ ù³é.Ù)</t>
  </si>
  <si>
    <t>³Û¹ ÃíáõÙª  Ñ³Ù³ÛÝùÇ Ñ³ßí»ÏßéáõÙ ·ïÝíáÕ µÝ³Ï»ÉÇ ýáÝ¹ (Ñ³½ ùÙ.)</t>
  </si>
  <si>
    <t>²ëý³Éï³å³ï³Í ï³ñ³Íù (Ñ³½ ù.Ù)</t>
  </si>
  <si>
    <t>Üáñ Ï³éáõóíáÕ ûµÛ»ÏïÝ»ñÇ ÃÇíÁª³Û¹ ÃíáõÙ</t>
  </si>
  <si>
    <t>ÑÇÙÝ³Ï³Ý</t>
  </si>
  <si>
    <t>ÙÇÝã¨ 20 ù³é.Ù Å³Ù³Ý³Ï³íáñ</t>
  </si>
  <si>
    <t>20 ù³é.Ù ¨ ³í»ÉÇ Å³Ù³Ý³Ï³íáñ</t>
  </si>
  <si>
    <t>ì»ñ³Ï³éáõóíáÕ, ³Ùñ³óíáÕ, í»ñ³Ï³Ý·ÝíáÕ ûµÛ»ÏïÝ»ñÇ ÃÇíÁ</t>
  </si>
  <si>
    <t>ø³Ý¹í³Í ûµÛ»ÏïÝ»ñÇ ÃÇíÁ</t>
  </si>
  <si>
    <t>à·»ÉÇó ËÙÇãùÝ»ñÇ ¨ (Ï³Ù) ÍË³ËáïÇ ³ñï³¹ñ³Ýù í³×³éáÕ ûµÛ»ÏïÝ»ñÇ ÃÇíÁª ³Û¹ ÃíáõÙ</t>
  </si>
  <si>
    <t>ÐÇÙÝ³Ï³Ý ßÇÝáõÃÛáõÝÝ»ñÇ Ý»ñëáõÙ</t>
  </si>
  <si>
    <t>6.2</t>
  </si>
  <si>
    <t>àã ÑÇÙÝ³Ï³Ý ßÇÝáõÃÛáõÝÝ»ñÇ Ý»ñëáõÙ</t>
  </si>
  <si>
    <t>´³óûÃÛ³ í³×³éù Ï³½Ù³Ï»ñåáÕ ûµÛ»ÏïÝ»ñÇ ÃÇíÁª³Û¹ ÃíáõÙ</t>
  </si>
  <si>
    <t>¶³½ ¨ í³é»ÉÇù³ùë³ÛáõÕ³ÛÇÝ ÝÛáõÃ»ñ í³×³éáÕ, ³Û¹ ÃíáõÙ</t>
  </si>
  <si>
    <t>7.1.1</t>
  </si>
  <si>
    <t>ãí×³ñáÕ ûµ»ÏïÝ»ñÇ ÃÇíÁ</t>
  </si>
  <si>
    <t>7.1.2</t>
  </si>
  <si>
    <t>ï»Õ³Ï³Ý ïáõñùÇ ¹ñáõÛù³ã³÷Á (Ñ³½³ñ ¹ñ³Ù)</t>
  </si>
  <si>
    <t>à·»ÉÇó ËÙÇãùÝ»ñ ¨ (Ï³Ù) ÍË³Ëáï í³×³éáÕ</t>
  </si>
  <si>
    <t>²ÛÉ ³åñ³ÝùÝ»ñ í³×³éáÕ</t>
  </si>
  <si>
    <t>¶ÛáõÕ³ÙÃ»ñùÝ»ñ í³×³éáÕ</t>
  </si>
  <si>
    <t>Ä³ÙÁ 24-00-Çó Ñ»ïá ³ßË³ïáÕ Ë³Õ³ïÝ»ñÇ, Ñ³Ýñ³ÛÇÝ ëÝÝ¹Ç ûµÛ»ÏïÝ»ñÇ, µ³ÕÝÇùÝ»ñÇ, ½í³ñ×³ÝùÇ ûµÛ»ÏïÝ»ñÇ ÃÇíÁ</t>
  </si>
  <si>
    <t xml:space="preserve">î»Õ³¹ñí³Í ·áí³½¹Ç ÃÇíÁ </t>
  </si>
  <si>
    <t>343,8 քառ. Մ</t>
  </si>
  <si>
    <t>³Û¹ ÃíáõÙª ÍË³ËáïÇ ³ñï³¹ñ³Ýù ·áí³½¹áÕ</t>
  </si>
  <si>
    <t>9.1.</t>
  </si>
  <si>
    <t>1ù³é. Ù 1500¹ñ³Ù</t>
  </si>
  <si>
    <t>10</t>
  </si>
  <si>
    <t>Â³ÝÏ³ñÅ»ù Ù»ï³ÕÝ»ñó å³ïñ³ëïí³Í Çñ»ñÇ Ù³Ýñ³Í³Ë ³éáõí³×³éùÇ ÃáõÛÉïíáõÃÛáõÝ</t>
  </si>
  <si>
    <t>11</t>
  </si>
  <si>
    <t>ì³ñÓ³Ï³ÉáõÃÛ³Ý ïñí³Í ÑáÕ³ï³ñ³ÍùÝ»ñ (Ñ³), ³Û¹ ÃíáõÙª</t>
  </si>
  <si>
    <t>11.1</t>
  </si>
  <si>
    <t>¶ÛáõÕ³ïÝï»ë³Ï³Ý</t>
  </si>
  <si>
    <t>11.2</t>
  </si>
  <si>
    <t>Ð³Ù³ÛÝùÇ ë»÷³Ï³ÝáõÃÛáõÝ Ñ³Ù³ñíáÕ</t>
  </si>
  <si>
    <t>12</t>
  </si>
  <si>
    <t>ì³ñÓ³Ï³ÉáõÃÛ³Ý ïñí³Í Ñ³Ù³ÛÝùÇ ë»÷³Ï³ÝáõÃÛáõÝ Ñ³Ù³ñíáÕ áã µÝ³Ï»ÉÇ ï³ñ³ÍùÝ»ñ (ù³é.Ù)</t>
  </si>
  <si>
    <t>13</t>
  </si>
  <si>
    <t>Ü³Ë³¹åñáó³Ï³Ý ÑÇÙÝ³ñÏÝ»ñáõÙ »ñ»Ë³Ý»ñÇ ÃÇíÁ</t>
  </si>
  <si>
    <t xml:space="preserve"> üÆÜ²Üê²Î²Ü  ´²ÄÜÆ äºî</t>
  </si>
  <si>
    <t>²é 01.01.2018Ã.</t>
  </si>
  <si>
    <t>§   09¦      01  2018Ã.</t>
  </si>
  <si>
    <r>
      <t>Այլ ·áõÛùÇ í³ñÓ³Ï³ÉáõÃÛ</t>
    </r>
    <r>
      <rPr>
        <sz val="12"/>
        <rFont val="Arial LatArm"/>
        <family val="2"/>
      </rPr>
      <t>ունի</t>
    </r>
    <r>
      <rPr>
        <sz val="11"/>
        <rFont val="Arial LatArm"/>
        <family val="2"/>
      </rPr>
      <t>ց »Ï³ÙáõïÝ»ñ</t>
    </r>
  </si>
  <si>
    <t>Համայնքի բյուջե մուտքագրվող անշարժ գույքի հարկ</t>
  </si>
  <si>
    <t>Ջրամատակարարում</t>
  </si>
  <si>
    <r>
      <t>Ð³ßí»ïáõ Å³Ù³Ý³Ï³ßñç³Ý                       (</t>
    </r>
    <r>
      <rPr>
        <i/>
        <sz val="10"/>
        <rFont val="Arial LatArm"/>
        <family val="2"/>
      </rPr>
      <t>I »é, I ÏÇë, 9 ³ÙÇë</t>
    </r>
    <r>
      <rPr>
        <b/>
        <i/>
        <sz val="10"/>
        <rFont val="Arial LatArm"/>
        <family val="2"/>
      </rPr>
      <t>, ï³ñÇ )</t>
    </r>
  </si>
  <si>
    <r>
      <t>Ð³ßí»ïáõ Å³Ù³Ý³Ï³ßñç³Ý                                   (I-»é,I ÏÇë,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 xml:space="preserve">9 ³ÙÇë, </t>
    </r>
    <r>
      <rPr>
        <b/>
        <i/>
        <u val="single"/>
        <sz val="10"/>
        <rFont val="Arial LatArm"/>
        <family val="2"/>
      </rPr>
      <t>ï³ñÇ</t>
    </r>
    <r>
      <rPr>
        <sz val="10"/>
        <rFont val="Arial LatArm"/>
        <family val="2"/>
      </rPr>
      <t xml:space="preserve"> )</t>
    </r>
  </si>
  <si>
    <t>12,04,2024թ</t>
  </si>
  <si>
    <t>Դավիթ  Ղումաշյան</t>
  </si>
  <si>
    <t>Սամվել Թորոսյան</t>
  </si>
  <si>
    <r>
      <t xml:space="preserve">(³é </t>
    </r>
    <r>
      <rPr>
        <i/>
        <u val="single"/>
        <sz val="12"/>
        <rFont val="Arial LatArm"/>
        <family val="2"/>
      </rPr>
      <t xml:space="preserve">  31,03,2024Ã. </t>
    </r>
    <r>
      <rPr>
        <sz val="12"/>
        <rFont val="Arial LatArm"/>
        <family val="2"/>
      </rPr>
      <t>)</t>
    </r>
  </si>
  <si>
    <r>
      <t xml:space="preserve">(³é </t>
    </r>
    <r>
      <rPr>
        <i/>
        <u val="single"/>
        <sz val="12"/>
        <rFont val="Arial LatArm"/>
        <family val="2"/>
      </rPr>
      <t xml:space="preserve">  31. 03  2024թ. </t>
    </r>
    <r>
      <rPr>
        <sz val="12"/>
        <rFont val="Arial LatArm"/>
        <family val="2"/>
      </rPr>
      <t>)</t>
    </r>
  </si>
  <si>
    <t>Ոռոգում</t>
  </si>
  <si>
    <t xml:space="preserve">    ²È²ìºð¸Æ ՀԱՄԱՅՆՔԻ    </t>
  </si>
  <si>
    <t xml:space="preserve">   ²È²ìºð¸Æ  ՀԱՄԱՅՆՔԻ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</si>
</sst>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0.000"/>
    <numFmt numFmtId="199" formatCode="0.0000"/>
  </numFmts>
  <fonts count="61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11"/>
      <name val="Arial LatArm"/>
      <family val="2"/>
    </font>
    <font>
      <b/>
      <sz val="10"/>
      <name val="Arial LatArm"/>
      <family val="2"/>
    </font>
    <font>
      <u val="single"/>
      <sz val="13"/>
      <name val="Arial LatArm"/>
      <family val="2"/>
    </font>
    <font>
      <u val="single"/>
      <sz val="16"/>
      <name val="Arial LatArm"/>
      <family val="2"/>
    </font>
    <font>
      <b/>
      <sz val="12"/>
      <name val="Arial LatArm"/>
      <family val="2"/>
    </font>
    <font>
      <i/>
      <sz val="12"/>
      <name val="Arial LatArm"/>
      <family val="2"/>
    </font>
    <font>
      <i/>
      <u val="single"/>
      <sz val="12"/>
      <name val="Arial LatArm"/>
      <family val="2"/>
    </font>
    <font>
      <i/>
      <sz val="10"/>
      <name val="Arial LatArm"/>
      <family val="2"/>
    </font>
    <font>
      <sz val="13"/>
      <name val="Arial LatArm"/>
      <family val="2"/>
    </font>
    <font>
      <u val="single"/>
      <sz val="12"/>
      <name val="Times Armenian"/>
      <family val="1"/>
    </font>
    <font>
      <sz val="12"/>
      <name val="Times Armenian"/>
      <family val="1"/>
    </font>
    <font>
      <sz val="12"/>
      <name val="Arial Armenian"/>
      <family val="2"/>
    </font>
    <font>
      <sz val="11"/>
      <name val="Times Armenian"/>
      <family val="1"/>
    </font>
    <font>
      <sz val="11"/>
      <name val="Arial Armenian"/>
      <family val="2"/>
    </font>
    <font>
      <i/>
      <sz val="12"/>
      <name val="Times Armenian"/>
      <family val="1"/>
    </font>
    <font>
      <sz val="12"/>
      <name val="Arial"/>
      <family val="2"/>
    </font>
    <font>
      <sz val="13"/>
      <name val="Arial"/>
      <family val="2"/>
    </font>
    <font>
      <b/>
      <i/>
      <u val="single"/>
      <sz val="10"/>
      <name val="Arial LatArm"/>
      <family val="2"/>
    </font>
    <font>
      <b/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96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96" fontId="3" fillId="0" borderId="17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96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96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wrapText="1"/>
    </xf>
    <xf numFmtId="196" fontId="7" fillId="0" borderId="0" xfId="0" applyNumberFormat="1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96" fontId="7" fillId="0" borderId="27" xfId="0" applyNumberFormat="1" applyFont="1" applyBorder="1" applyAlignment="1">
      <alignment horizontal="center" vertical="center" wrapText="1"/>
    </xf>
    <xf numFmtId="196" fontId="7" fillId="0" borderId="17" xfId="0" applyNumberFormat="1" applyFont="1" applyBorder="1" applyAlignment="1">
      <alignment horizontal="center" vertical="center" wrapText="1"/>
    </xf>
    <xf numFmtId="196" fontId="3" fillId="0" borderId="20" xfId="0" applyNumberFormat="1" applyFont="1" applyBorder="1" applyAlignment="1">
      <alignment horizontal="center" vertical="center" wrapText="1"/>
    </xf>
    <xf numFmtId="196" fontId="3" fillId="0" borderId="28" xfId="0" applyNumberFormat="1" applyFont="1" applyBorder="1" applyAlignment="1">
      <alignment horizontal="center" vertical="center" wrapText="1"/>
    </xf>
    <xf numFmtId="196" fontId="3" fillId="0" borderId="2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96" fontId="7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96" fontId="7" fillId="0" borderId="33" xfId="0" applyNumberFormat="1" applyFont="1" applyBorder="1" applyAlignment="1">
      <alignment horizontal="center" vertical="center" wrapText="1"/>
    </xf>
    <xf numFmtId="196" fontId="6" fillId="0" borderId="33" xfId="0" applyNumberFormat="1" applyFont="1" applyBorder="1" applyAlignment="1">
      <alignment horizontal="center" vertical="center" wrapText="1"/>
    </xf>
    <xf numFmtId="196" fontId="6" fillId="0" borderId="28" xfId="0" applyNumberFormat="1" applyFont="1" applyBorder="1" applyAlignment="1">
      <alignment horizontal="center" vertical="center" wrapText="1"/>
    </xf>
    <xf numFmtId="196" fontId="7" fillId="0" borderId="28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196" fontId="12" fillId="0" borderId="17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textRotation="90"/>
    </xf>
    <xf numFmtId="0" fontId="26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15" customWidth="1"/>
    <col min="2" max="2" width="6.00390625" style="15" customWidth="1"/>
    <col min="3" max="3" width="44.875" style="15" customWidth="1"/>
    <col min="4" max="4" width="12.75390625" style="35" customWidth="1"/>
    <col min="5" max="5" width="12.00390625" style="35" customWidth="1"/>
    <col min="6" max="6" width="12.625" style="35" customWidth="1"/>
    <col min="7" max="7" width="13.00390625" style="35" customWidth="1"/>
    <col min="8" max="8" width="9.75390625" style="35" customWidth="1"/>
    <col min="9" max="9" width="14.875" style="15" bestFit="1" customWidth="1"/>
    <col min="10" max="16384" width="9.125" style="15" customWidth="1"/>
  </cols>
  <sheetData>
    <row r="1" spans="1:8" ht="16.5">
      <c r="A1" s="119" t="s">
        <v>169</v>
      </c>
      <c r="B1" s="119"/>
      <c r="C1" s="119"/>
      <c r="D1" s="119"/>
      <c r="E1" s="119"/>
      <c r="F1" s="119"/>
      <c r="G1" s="119"/>
      <c r="H1" s="119"/>
    </row>
    <row r="2" spans="1:8" ht="14.25">
      <c r="A2" s="120" t="s">
        <v>23</v>
      </c>
      <c r="B2" s="120"/>
      <c r="C2" s="120"/>
      <c r="D2" s="120"/>
      <c r="E2" s="120"/>
      <c r="F2" s="120"/>
      <c r="G2" s="120"/>
      <c r="H2" s="120"/>
    </row>
    <row r="3" spans="1:8" ht="20.25">
      <c r="A3" s="121" t="s">
        <v>53</v>
      </c>
      <c r="B3" s="121"/>
      <c r="C3" s="121"/>
      <c r="D3" s="121"/>
      <c r="E3" s="121"/>
      <c r="F3" s="121"/>
      <c r="G3" s="121"/>
      <c r="H3" s="121"/>
    </row>
    <row r="4" spans="1:8" ht="28.5" customHeight="1">
      <c r="A4" s="122" t="s">
        <v>166</v>
      </c>
      <c r="B4" s="122"/>
      <c r="C4" s="122"/>
      <c r="D4" s="122"/>
      <c r="E4" s="122"/>
      <c r="F4" s="122"/>
      <c r="G4" s="122"/>
      <c r="H4" s="122"/>
    </row>
    <row r="5" spans="1:8" ht="6" customHeight="1">
      <c r="A5" s="84"/>
      <c r="B5" s="84"/>
      <c r="C5" s="84"/>
      <c r="D5" s="84"/>
      <c r="E5" s="84"/>
      <c r="F5" s="84"/>
      <c r="G5" s="84"/>
      <c r="H5" s="84"/>
    </row>
    <row r="6" spans="1:8" ht="28.5" customHeight="1">
      <c r="A6" s="115" t="s">
        <v>5</v>
      </c>
      <c r="B6" s="115"/>
      <c r="C6" s="115" t="s">
        <v>4</v>
      </c>
      <c r="D6" s="115" t="s">
        <v>63</v>
      </c>
      <c r="E6" s="118" t="s">
        <v>161</v>
      </c>
      <c r="F6" s="118"/>
      <c r="G6" s="118"/>
      <c r="H6" s="118"/>
    </row>
    <row r="7" spans="1:10" ht="42.75" customHeight="1">
      <c r="A7" s="117" t="s">
        <v>6</v>
      </c>
      <c r="B7" s="117" t="s">
        <v>7</v>
      </c>
      <c r="C7" s="115"/>
      <c r="D7" s="115"/>
      <c r="E7" s="85" t="s">
        <v>64</v>
      </c>
      <c r="F7" s="85" t="s">
        <v>3</v>
      </c>
      <c r="G7" s="115" t="s">
        <v>62</v>
      </c>
      <c r="H7" s="115" t="s">
        <v>65</v>
      </c>
      <c r="J7" s="17"/>
    </row>
    <row r="8" spans="1:8" ht="22.5" customHeight="1">
      <c r="A8" s="117"/>
      <c r="B8" s="117"/>
      <c r="C8" s="115"/>
      <c r="D8" s="116" t="s">
        <v>9</v>
      </c>
      <c r="E8" s="116"/>
      <c r="F8" s="116"/>
      <c r="G8" s="115"/>
      <c r="H8" s="115"/>
    </row>
    <row r="9" spans="1:8" ht="16.5" customHeight="1">
      <c r="A9" s="86">
        <v>1</v>
      </c>
      <c r="B9" s="87">
        <v>2</v>
      </c>
      <c r="C9" s="86">
        <v>3</v>
      </c>
      <c r="D9" s="87">
        <v>4</v>
      </c>
      <c r="E9" s="86">
        <v>5</v>
      </c>
      <c r="F9" s="86">
        <v>6</v>
      </c>
      <c r="G9" s="87">
        <v>7</v>
      </c>
      <c r="H9" s="86">
        <v>8</v>
      </c>
    </row>
    <row r="10" spans="1:11" s="19" customFormat="1" ht="20.25" customHeight="1">
      <c r="A10" s="86" t="s">
        <v>8</v>
      </c>
      <c r="B10" s="86"/>
      <c r="C10" s="86" t="s">
        <v>10</v>
      </c>
      <c r="D10" s="88">
        <v>2429553</v>
      </c>
      <c r="E10" s="80">
        <f>D10/4</f>
        <v>607388.25</v>
      </c>
      <c r="F10" s="80">
        <v>580354.3</v>
      </c>
      <c r="G10" s="109">
        <f>+F10/E10*100</f>
        <v>95.54914834127925</v>
      </c>
      <c r="H10" s="80">
        <f>+F10/D10*100</f>
        <v>23.887287085319812</v>
      </c>
      <c r="K10" s="19" t="s">
        <v>54</v>
      </c>
    </row>
    <row r="11" spans="1:9" s="19" customFormat="1" ht="30" customHeight="1">
      <c r="A11" s="86">
        <v>1</v>
      </c>
      <c r="B11" s="89"/>
      <c r="C11" s="90" t="s">
        <v>11</v>
      </c>
      <c r="D11" s="91">
        <v>357295.7</v>
      </c>
      <c r="E11" s="80">
        <f aca="true" t="shared" si="0" ref="E11:E54">D11/4</f>
        <v>89323.925</v>
      </c>
      <c r="F11" s="91">
        <v>59178.6</v>
      </c>
      <c r="G11" s="109">
        <f aca="true" t="shared" si="1" ref="G11:G55">+F11/E11*100</f>
        <v>66.25167893148448</v>
      </c>
      <c r="H11" s="80">
        <f aca="true" t="shared" si="2" ref="H11:H55">+F11/D11*100</f>
        <v>16.56291973287112</v>
      </c>
      <c r="I11" s="19" t="s">
        <v>61</v>
      </c>
    </row>
    <row r="12" spans="1:8" s="23" customFormat="1" ht="17.25" customHeight="1">
      <c r="A12" s="29"/>
      <c r="B12" s="29">
        <v>1.1</v>
      </c>
      <c r="C12" s="92" t="s">
        <v>12</v>
      </c>
      <c r="D12" s="30">
        <v>10578</v>
      </c>
      <c r="E12" s="80">
        <f t="shared" si="0"/>
        <v>2644.5</v>
      </c>
      <c r="F12" s="30">
        <v>2471.3</v>
      </c>
      <c r="G12" s="109">
        <f t="shared" si="1"/>
        <v>93.45055776139158</v>
      </c>
      <c r="H12" s="80">
        <f t="shared" si="2"/>
        <v>23.362639440347895</v>
      </c>
    </row>
    <row r="13" spans="1:9" s="23" customFormat="1" ht="17.25" customHeight="1">
      <c r="A13" s="29"/>
      <c r="B13" s="29">
        <v>1.2</v>
      </c>
      <c r="C13" s="92" t="s">
        <v>13</v>
      </c>
      <c r="D13" s="30">
        <v>238302.6</v>
      </c>
      <c r="E13" s="80">
        <f t="shared" si="0"/>
        <v>59575.65</v>
      </c>
      <c r="F13" s="30">
        <v>35831.4</v>
      </c>
      <c r="G13" s="109">
        <f t="shared" si="1"/>
        <v>60.14437106435263</v>
      </c>
      <c r="H13" s="80">
        <f t="shared" si="2"/>
        <v>15.036092766088158</v>
      </c>
      <c r="I13" s="23" t="s">
        <v>59</v>
      </c>
    </row>
    <row r="14" spans="1:8" s="23" customFormat="1" ht="32.25" customHeight="1">
      <c r="A14" s="29"/>
      <c r="B14" s="29"/>
      <c r="C14" s="92" t="s">
        <v>159</v>
      </c>
      <c r="D14" s="30">
        <v>78538.8</v>
      </c>
      <c r="E14" s="80">
        <f t="shared" si="0"/>
        <v>19634.7</v>
      </c>
      <c r="F14" s="30">
        <v>10604</v>
      </c>
      <c r="G14" s="109">
        <f t="shared" si="1"/>
        <v>54.00642739639515</v>
      </c>
      <c r="H14" s="80">
        <f t="shared" si="2"/>
        <v>13.501606849098788</v>
      </c>
    </row>
    <row r="15" spans="1:9" s="23" customFormat="1" ht="33.75" customHeight="1">
      <c r="A15" s="86">
        <v>2</v>
      </c>
      <c r="B15" s="89"/>
      <c r="C15" s="90" t="s">
        <v>14</v>
      </c>
      <c r="D15" s="91">
        <v>19876.4</v>
      </c>
      <c r="E15" s="80">
        <f t="shared" si="0"/>
        <v>4969.1</v>
      </c>
      <c r="F15" s="91">
        <v>7314.5</v>
      </c>
      <c r="G15" s="109">
        <f t="shared" si="1"/>
        <v>147.1996941095973</v>
      </c>
      <c r="H15" s="80">
        <f t="shared" si="2"/>
        <v>36.79992352739932</v>
      </c>
      <c r="I15" s="23" t="s">
        <v>0</v>
      </c>
    </row>
    <row r="16" spans="1:8" s="23" customFormat="1" ht="18" customHeight="1">
      <c r="A16" s="29"/>
      <c r="B16" s="29">
        <v>2.1</v>
      </c>
      <c r="C16" s="92" t="s">
        <v>15</v>
      </c>
      <c r="D16" s="30">
        <v>617.5</v>
      </c>
      <c r="E16" s="80">
        <f t="shared" si="0"/>
        <v>154.375</v>
      </c>
      <c r="F16" s="30">
        <v>681.5</v>
      </c>
      <c r="G16" s="109">
        <f t="shared" si="1"/>
        <v>441.45748987854245</v>
      </c>
      <c r="H16" s="80">
        <f t="shared" si="2"/>
        <v>110.36437246963561</v>
      </c>
    </row>
    <row r="17" spans="1:10" s="23" customFormat="1" ht="31.5" customHeight="1">
      <c r="A17" s="29"/>
      <c r="B17" s="29">
        <v>2.2</v>
      </c>
      <c r="C17" s="92" t="s">
        <v>19</v>
      </c>
      <c r="D17" s="30">
        <v>18</v>
      </c>
      <c r="E17" s="80">
        <f t="shared" si="0"/>
        <v>4.5</v>
      </c>
      <c r="F17" s="30">
        <v>0</v>
      </c>
      <c r="G17" s="109">
        <f t="shared" si="1"/>
        <v>0</v>
      </c>
      <c r="H17" s="80">
        <f t="shared" si="2"/>
        <v>0</v>
      </c>
      <c r="I17"/>
      <c r="J17"/>
    </row>
    <row r="18" spans="1:8" s="23" customFormat="1" ht="21.75" customHeight="1">
      <c r="A18" s="29"/>
      <c r="B18" s="29">
        <v>2.3</v>
      </c>
      <c r="C18" s="92" t="s">
        <v>35</v>
      </c>
      <c r="D18" s="30">
        <v>20</v>
      </c>
      <c r="E18" s="80">
        <f t="shared" si="0"/>
        <v>5</v>
      </c>
      <c r="F18" s="30">
        <v>5</v>
      </c>
      <c r="G18" s="109">
        <f t="shared" si="1"/>
        <v>100</v>
      </c>
      <c r="H18" s="80">
        <f t="shared" si="2"/>
        <v>25</v>
      </c>
    </row>
    <row r="19" spans="1:8" s="23" customFormat="1" ht="34.5" customHeight="1">
      <c r="A19" s="29"/>
      <c r="B19" s="29">
        <v>2.4</v>
      </c>
      <c r="C19" s="92" t="s">
        <v>36</v>
      </c>
      <c r="D19" s="30">
        <v>12513.4</v>
      </c>
      <c r="E19" s="80">
        <f t="shared" si="0"/>
        <v>3128.35</v>
      </c>
      <c r="F19" s="30">
        <v>3197.2</v>
      </c>
      <c r="G19" s="109">
        <f t="shared" si="1"/>
        <v>102.20084069877092</v>
      </c>
      <c r="H19" s="80">
        <f t="shared" si="2"/>
        <v>25.55021017469273</v>
      </c>
    </row>
    <row r="20" spans="1:8" s="23" customFormat="1" ht="18.75" customHeight="1">
      <c r="A20" s="29"/>
      <c r="B20" s="29">
        <v>2.5</v>
      </c>
      <c r="C20" s="92" t="s">
        <v>20</v>
      </c>
      <c r="D20" s="30">
        <v>0</v>
      </c>
      <c r="E20" s="80">
        <v>0</v>
      </c>
      <c r="F20" s="30">
        <v>0</v>
      </c>
      <c r="G20" s="109">
        <v>0</v>
      </c>
      <c r="H20" s="80">
        <v>0</v>
      </c>
    </row>
    <row r="21" spans="1:8" s="23" customFormat="1" ht="19.5" customHeight="1">
      <c r="A21" s="29"/>
      <c r="B21" s="29" t="s">
        <v>16</v>
      </c>
      <c r="C21" s="92" t="s">
        <v>21</v>
      </c>
      <c r="D21" s="30">
        <v>2940</v>
      </c>
      <c r="E21" s="80">
        <f t="shared" si="0"/>
        <v>735</v>
      </c>
      <c r="F21" s="30">
        <v>2332.5</v>
      </c>
      <c r="G21" s="109">
        <f t="shared" si="1"/>
        <v>317.34693877551024</v>
      </c>
      <c r="H21" s="80">
        <f t="shared" si="2"/>
        <v>79.33673469387756</v>
      </c>
    </row>
    <row r="22" spans="1:8" s="23" customFormat="1" ht="19.5" customHeight="1">
      <c r="A22" s="29"/>
      <c r="B22" s="29" t="s">
        <v>17</v>
      </c>
      <c r="C22" s="92" t="s">
        <v>37</v>
      </c>
      <c r="D22" s="81">
        <v>0</v>
      </c>
      <c r="E22" s="80">
        <v>0</v>
      </c>
      <c r="F22" s="30">
        <v>0</v>
      </c>
      <c r="G22" s="109">
        <v>0</v>
      </c>
      <c r="H22" s="80">
        <v>0</v>
      </c>
    </row>
    <row r="23" spans="1:8" s="23" customFormat="1" ht="32.25" customHeight="1">
      <c r="A23" s="20"/>
      <c r="B23" s="21" t="s">
        <v>18</v>
      </c>
      <c r="C23" s="93" t="s">
        <v>22</v>
      </c>
      <c r="D23" s="83"/>
      <c r="E23" s="80">
        <f t="shared" si="0"/>
        <v>0</v>
      </c>
      <c r="F23" s="22"/>
      <c r="G23" s="109"/>
      <c r="H23" s="80"/>
    </row>
    <row r="24" spans="1:8" s="23" customFormat="1" ht="46.5" customHeight="1">
      <c r="A24" s="28"/>
      <c r="B24" s="29">
        <v>2.6</v>
      </c>
      <c r="C24" s="92" t="s">
        <v>83</v>
      </c>
      <c r="D24" s="81">
        <v>100</v>
      </c>
      <c r="E24" s="80">
        <f t="shared" si="0"/>
        <v>25</v>
      </c>
      <c r="F24" s="81">
        <v>0</v>
      </c>
      <c r="G24" s="109">
        <f t="shared" si="1"/>
        <v>0</v>
      </c>
      <c r="H24" s="80">
        <f t="shared" si="2"/>
        <v>0</v>
      </c>
    </row>
    <row r="25" spans="1:8" s="23" customFormat="1" ht="18.75" customHeight="1">
      <c r="A25" s="28"/>
      <c r="B25" s="29">
        <v>2.7</v>
      </c>
      <c r="C25" s="92" t="s">
        <v>38</v>
      </c>
      <c r="D25" s="81">
        <v>1417.5</v>
      </c>
      <c r="E25" s="80">
        <f t="shared" si="0"/>
        <v>354.375</v>
      </c>
      <c r="F25" s="81">
        <v>92.8</v>
      </c>
      <c r="G25" s="109">
        <f t="shared" si="1"/>
        <v>26.186948853615522</v>
      </c>
      <c r="H25" s="80">
        <f t="shared" si="2"/>
        <v>6.546737213403881</v>
      </c>
    </row>
    <row r="26" spans="1:8" s="23" customFormat="1" ht="18.75" customHeight="1">
      <c r="A26" s="28"/>
      <c r="B26" s="29" t="s">
        <v>16</v>
      </c>
      <c r="C26" s="92" t="s">
        <v>96</v>
      </c>
      <c r="D26" s="81"/>
      <c r="E26" s="80">
        <f t="shared" si="0"/>
        <v>0</v>
      </c>
      <c r="F26" s="81"/>
      <c r="G26" s="109"/>
      <c r="H26" s="80"/>
    </row>
    <row r="27" spans="1:8" s="23" customFormat="1" ht="18.75" customHeight="1">
      <c r="A27" s="28"/>
      <c r="B27" s="29" t="s">
        <v>17</v>
      </c>
      <c r="C27" s="92" t="s">
        <v>39</v>
      </c>
      <c r="D27" s="81">
        <v>0</v>
      </c>
      <c r="E27" s="80">
        <f t="shared" si="0"/>
        <v>0</v>
      </c>
      <c r="F27" s="81">
        <v>1016</v>
      </c>
      <c r="G27" s="109">
        <v>0</v>
      </c>
      <c r="H27" s="80">
        <v>0</v>
      </c>
    </row>
    <row r="28" spans="1:8" s="23" customFormat="1" ht="32.25" customHeight="1" thickBot="1">
      <c r="A28" s="24"/>
      <c r="B28" s="25">
        <v>2.8</v>
      </c>
      <c r="C28" s="94" t="s">
        <v>40</v>
      </c>
      <c r="D28" s="30">
        <v>0</v>
      </c>
      <c r="E28" s="80">
        <f t="shared" si="0"/>
        <v>0</v>
      </c>
      <c r="F28" s="82">
        <v>0</v>
      </c>
      <c r="G28" s="109">
        <v>0</v>
      </c>
      <c r="H28" s="80">
        <v>0</v>
      </c>
    </row>
    <row r="29" spans="1:8" s="23" customFormat="1" ht="31.5" customHeight="1" thickBot="1">
      <c r="A29" s="99">
        <v>3</v>
      </c>
      <c r="B29" s="97"/>
      <c r="C29" s="95" t="s">
        <v>24</v>
      </c>
      <c r="D29" s="100">
        <v>10000</v>
      </c>
      <c r="E29" s="80">
        <f t="shared" si="0"/>
        <v>2500</v>
      </c>
      <c r="F29" s="80">
        <v>2673.3</v>
      </c>
      <c r="G29" s="109">
        <f t="shared" si="1"/>
        <v>106.932</v>
      </c>
      <c r="H29" s="80">
        <f t="shared" si="2"/>
        <v>26.733</v>
      </c>
    </row>
    <row r="30" spans="1:8" s="23" customFormat="1" ht="18.75" customHeight="1" thickBot="1">
      <c r="A30" s="99">
        <v>4</v>
      </c>
      <c r="B30" s="98"/>
      <c r="C30" s="96" t="s">
        <v>79</v>
      </c>
      <c r="D30" s="80">
        <v>140557.7</v>
      </c>
      <c r="E30" s="80">
        <f t="shared" si="0"/>
        <v>35139.425</v>
      </c>
      <c r="F30" s="100">
        <v>37173.8</v>
      </c>
      <c r="G30" s="109">
        <f t="shared" si="1"/>
        <v>105.78943736273432</v>
      </c>
      <c r="H30" s="80">
        <f t="shared" si="2"/>
        <v>26.44735934068358</v>
      </c>
    </row>
    <row r="31" spans="1:8" s="23" customFormat="1" ht="30" customHeight="1">
      <c r="A31" s="20"/>
      <c r="B31" s="21">
        <v>4.1</v>
      </c>
      <c r="C31" s="93" t="s">
        <v>42</v>
      </c>
      <c r="D31" s="30">
        <v>57489.7</v>
      </c>
      <c r="E31" s="80">
        <f t="shared" si="0"/>
        <v>14372.425</v>
      </c>
      <c r="F31" s="30">
        <v>6532.5</v>
      </c>
      <c r="G31" s="109">
        <f t="shared" si="1"/>
        <v>45.451620029326996</v>
      </c>
      <c r="H31" s="80">
        <f t="shared" si="2"/>
        <v>11.362905007331749</v>
      </c>
    </row>
    <row r="32" spans="1:8" s="23" customFormat="1" ht="34.5" customHeight="1">
      <c r="A32" s="28"/>
      <c r="B32" s="29">
        <v>4.2</v>
      </c>
      <c r="C32" s="92" t="s">
        <v>25</v>
      </c>
      <c r="D32" s="81"/>
      <c r="E32" s="80">
        <f t="shared" si="0"/>
        <v>0</v>
      </c>
      <c r="F32" s="81"/>
      <c r="G32" s="109"/>
      <c r="H32" s="80"/>
    </row>
    <row r="33" spans="1:8" s="23" customFormat="1" ht="34.5" customHeight="1">
      <c r="A33" s="28"/>
      <c r="B33" s="29">
        <v>4.3</v>
      </c>
      <c r="C33" s="92" t="s">
        <v>158</v>
      </c>
      <c r="D33" s="81">
        <v>2489.7</v>
      </c>
      <c r="E33" s="80">
        <f t="shared" si="0"/>
        <v>622.425</v>
      </c>
      <c r="F33" s="30">
        <v>1356.2</v>
      </c>
      <c r="G33" s="109">
        <f t="shared" si="1"/>
        <v>217.88970558701854</v>
      </c>
      <c r="H33" s="80">
        <f t="shared" si="2"/>
        <v>54.472426396754635</v>
      </c>
    </row>
    <row r="34" spans="1:8" s="23" customFormat="1" ht="28.5">
      <c r="A34" s="28"/>
      <c r="B34" s="29">
        <v>4.4</v>
      </c>
      <c r="C34" s="92" t="s">
        <v>41</v>
      </c>
      <c r="D34" s="81">
        <v>50</v>
      </c>
      <c r="E34" s="80">
        <f t="shared" si="0"/>
        <v>12.5</v>
      </c>
      <c r="F34" s="30">
        <v>10</v>
      </c>
      <c r="G34" s="109">
        <f t="shared" si="1"/>
        <v>80</v>
      </c>
      <c r="H34" s="80">
        <f t="shared" si="2"/>
        <v>20</v>
      </c>
    </row>
    <row r="35" spans="1:8" s="23" customFormat="1" ht="18" customHeight="1">
      <c r="A35" s="28"/>
      <c r="B35" s="29">
        <v>4.5</v>
      </c>
      <c r="C35" s="92" t="s">
        <v>26</v>
      </c>
      <c r="D35" s="81">
        <v>81718</v>
      </c>
      <c r="E35" s="80">
        <f t="shared" si="0"/>
        <v>20429.5</v>
      </c>
      <c r="F35" s="30">
        <v>20510.6</v>
      </c>
      <c r="G35" s="109">
        <f t="shared" si="1"/>
        <v>100.39697496267652</v>
      </c>
      <c r="H35" s="80">
        <f t="shared" si="2"/>
        <v>25.09924374066913</v>
      </c>
    </row>
    <row r="36" spans="1:8" s="23" customFormat="1" ht="47.25" customHeight="1">
      <c r="A36" s="24"/>
      <c r="B36" s="25">
        <v>4.6</v>
      </c>
      <c r="C36" s="94" t="s">
        <v>80</v>
      </c>
      <c r="D36" s="82">
        <v>300</v>
      </c>
      <c r="E36" s="80">
        <f t="shared" si="0"/>
        <v>75</v>
      </c>
      <c r="F36" s="30">
        <v>8407.1</v>
      </c>
      <c r="G36" s="109">
        <f t="shared" si="1"/>
        <v>11209.466666666667</v>
      </c>
      <c r="H36" s="80">
        <f t="shared" si="2"/>
        <v>2802.366666666667</v>
      </c>
    </row>
    <row r="37" spans="1:8" s="23" customFormat="1" ht="46.5" customHeight="1">
      <c r="A37" s="24"/>
      <c r="B37" s="25">
        <v>4.7</v>
      </c>
      <c r="C37" s="94" t="s">
        <v>56</v>
      </c>
      <c r="D37" s="82">
        <v>0</v>
      </c>
      <c r="E37" s="80">
        <f t="shared" si="0"/>
        <v>0</v>
      </c>
      <c r="F37" s="30">
        <v>259.5</v>
      </c>
      <c r="G37" s="109">
        <v>0</v>
      </c>
      <c r="H37" s="80">
        <v>0</v>
      </c>
    </row>
    <row r="38" spans="1:8" s="23" customFormat="1" ht="46.5" customHeight="1">
      <c r="A38" s="24"/>
      <c r="B38" s="25">
        <v>4.8</v>
      </c>
      <c r="C38" s="92" t="s">
        <v>81</v>
      </c>
      <c r="D38" s="82"/>
      <c r="E38" s="80">
        <f t="shared" si="0"/>
        <v>0</v>
      </c>
      <c r="F38" s="30">
        <v>2</v>
      </c>
      <c r="G38" s="109"/>
      <c r="H38" s="80"/>
    </row>
    <row r="39" spans="1:8" s="23" customFormat="1" ht="22.5" customHeight="1">
      <c r="A39" s="24"/>
      <c r="B39" s="25">
        <v>4.9</v>
      </c>
      <c r="C39" s="26" t="s">
        <v>101</v>
      </c>
      <c r="D39" s="27"/>
      <c r="E39" s="80">
        <f t="shared" si="0"/>
        <v>0</v>
      </c>
      <c r="F39" s="30"/>
      <c r="G39" s="109"/>
      <c r="H39" s="80"/>
    </row>
    <row r="40" spans="1:8" s="23" customFormat="1" ht="34.5" customHeight="1" thickBot="1">
      <c r="A40" s="24"/>
      <c r="B40" s="31">
        <v>4.1</v>
      </c>
      <c r="C40" s="94" t="s">
        <v>82</v>
      </c>
      <c r="D40" s="82">
        <v>1000</v>
      </c>
      <c r="E40" s="80">
        <f t="shared" si="0"/>
        <v>250</v>
      </c>
      <c r="F40" s="27">
        <v>1453.9</v>
      </c>
      <c r="G40" s="109">
        <f t="shared" si="1"/>
        <v>581.5600000000001</v>
      </c>
      <c r="H40" s="80">
        <f t="shared" si="2"/>
        <v>145.39000000000001</v>
      </c>
    </row>
    <row r="41" spans="1:9" s="23" customFormat="1" ht="19.5" customHeight="1" thickBot="1">
      <c r="A41" s="6">
        <v>5</v>
      </c>
      <c r="B41" s="6"/>
      <c r="C41" s="104" t="s">
        <v>99</v>
      </c>
      <c r="D41" s="102">
        <v>1931699.6</v>
      </c>
      <c r="E41" s="80">
        <f t="shared" si="0"/>
        <v>482924.9</v>
      </c>
      <c r="F41" s="91">
        <v>484002</v>
      </c>
      <c r="G41" s="109">
        <f t="shared" si="1"/>
        <v>100.2230367496064</v>
      </c>
      <c r="H41" s="80">
        <f t="shared" si="2"/>
        <v>25.0557591874016</v>
      </c>
      <c r="I41" s="23" t="s">
        <v>54</v>
      </c>
    </row>
    <row r="42" spans="1:9" s="23" customFormat="1" ht="19.5" customHeight="1">
      <c r="A42" s="20"/>
      <c r="B42" s="21">
        <v>5.1</v>
      </c>
      <c r="C42" s="93" t="s">
        <v>43</v>
      </c>
      <c r="D42" s="102">
        <v>1931699.6</v>
      </c>
      <c r="E42" s="80">
        <f t="shared" si="0"/>
        <v>482924.9</v>
      </c>
      <c r="F42" s="91">
        <v>484002</v>
      </c>
      <c r="G42" s="109">
        <f t="shared" si="1"/>
        <v>100.2230367496064</v>
      </c>
      <c r="H42" s="80">
        <f t="shared" si="2"/>
        <v>25.0557591874016</v>
      </c>
      <c r="I42" s="23" t="s">
        <v>54</v>
      </c>
    </row>
    <row r="43" spans="1:8" s="23" customFormat="1" ht="19.5" customHeight="1">
      <c r="A43" s="32"/>
      <c r="B43" s="25">
        <v>5.2</v>
      </c>
      <c r="C43" s="93" t="s">
        <v>60</v>
      </c>
      <c r="D43" s="81"/>
      <c r="E43" s="80">
        <f t="shared" si="0"/>
        <v>0</v>
      </c>
      <c r="F43" s="30">
        <v>0</v>
      </c>
      <c r="G43" s="109"/>
      <c r="H43" s="80"/>
    </row>
    <row r="44" spans="1:8" s="23" customFormat="1" ht="31.5" customHeight="1">
      <c r="A44" s="32"/>
      <c r="B44" s="25">
        <v>5.3</v>
      </c>
      <c r="C44" s="105" t="s">
        <v>98</v>
      </c>
      <c r="D44" s="81">
        <v>0</v>
      </c>
      <c r="E44" s="80">
        <v>0</v>
      </c>
      <c r="F44" s="27">
        <v>0</v>
      </c>
      <c r="G44" s="109">
        <v>0</v>
      </c>
      <c r="H44" s="80">
        <v>0</v>
      </c>
    </row>
    <row r="45" spans="1:12" s="23" customFormat="1" ht="19.5" customHeight="1" thickBot="1">
      <c r="A45" s="24"/>
      <c r="B45" s="25">
        <v>5.4</v>
      </c>
      <c r="C45" s="94" t="s">
        <v>100</v>
      </c>
      <c r="D45" s="82">
        <v>0</v>
      </c>
      <c r="E45" s="80">
        <f t="shared" si="0"/>
        <v>0</v>
      </c>
      <c r="F45" s="27">
        <v>0</v>
      </c>
      <c r="G45" s="109">
        <v>0</v>
      </c>
      <c r="H45" s="80">
        <v>0</v>
      </c>
      <c r="L45" s="19"/>
    </row>
    <row r="46" spans="1:9" s="23" customFormat="1" ht="48" customHeight="1" thickBot="1">
      <c r="A46" s="18">
        <v>6</v>
      </c>
      <c r="B46" s="1"/>
      <c r="C46" s="106" t="s">
        <v>44</v>
      </c>
      <c r="D46" s="81"/>
      <c r="E46" s="80">
        <f t="shared" si="0"/>
        <v>0</v>
      </c>
      <c r="F46" s="30"/>
      <c r="G46" s="109"/>
      <c r="H46" s="80"/>
      <c r="I46" s="19"/>
    </row>
    <row r="47" spans="1:8" s="23" customFormat="1" ht="30.75" customHeight="1" thickBot="1">
      <c r="A47" s="6">
        <v>7</v>
      </c>
      <c r="B47" s="6"/>
      <c r="C47" s="104" t="s">
        <v>48</v>
      </c>
      <c r="D47" s="101"/>
      <c r="E47" s="80">
        <f t="shared" si="0"/>
        <v>0</v>
      </c>
      <c r="F47" s="101"/>
      <c r="G47" s="109"/>
      <c r="H47" s="80"/>
    </row>
    <row r="48" spans="1:8" s="23" customFormat="1" ht="18" customHeight="1" thickBot="1">
      <c r="A48" s="18" t="s">
        <v>27</v>
      </c>
      <c r="B48" s="18"/>
      <c r="C48" s="99" t="s">
        <v>28</v>
      </c>
      <c r="D48" s="103">
        <v>2887579.3</v>
      </c>
      <c r="E48" s="103">
        <v>2887579.3</v>
      </c>
      <c r="F48" s="80">
        <v>213539.7</v>
      </c>
      <c r="G48" s="109">
        <f t="shared" si="1"/>
        <v>7.39511119227098</v>
      </c>
      <c r="H48" s="80">
        <f t="shared" si="2"/>
        <v>7.39511119227098</v>
      </c>
    </row>
    <row r="49" spans="1:8" s="23" customFormat="1" ht="29.25" customHeight="1">
      <c r="A49" s="20"/>
      <c r="B49" s="21">
        <v>1.1</v>
      </c>
      <c r="C49" s="93" t="s">
        <v>29</v>
      </c>
      <c r="D49" s="81"/>
      <c r="E49" s="80">
        <f t="shared" si="0"/>
        <v>0</v>
      </c>
      <c r="F49" s="30"/>
      <c r="G49" s="109"/>
      <c r="H49" s="80"/>
    </row>
    <row r="50" spans="1:9" s="23" customFormat="1" ht="32.25" customHeight="1">
      <c r="A50" s="28"/>
      <c r="B50" s="29">
        <v>1.2</v>
      </c>
      <c r="C50" s="92" t="s">
        <v>45</v>
      </c>
      <c r="D50" s="81">
        <v>476328.4</v>
      </c>
      <c r="E50" s="81">
        <v>476328.4</v>
      </c>
      <c r="F50" s="30">
        <v>0</v>
      </c>
      <c r="G50" s="109">
        <f t="shared" si="1"/>
        <v>0</v>
      </c>
      <c r="H50" s="80">
        <f t="shared" si="2"/>
        <v>0</v>
      </c>
      <c r="I50" s="23" t="s">
        <v>54</v>
      </c>
    </row>
    <row r="51" spans="1:8" s="23" customFormat="1" ht="45" customHeight="1">
      <c r="A51" s="28"/>
      <c r="B51" s="29">
        <v>1.3</v>
      </c>
      <c r="C51" s="94" t="s">
        <v>55</v>
      </c>
      <c r="D51" s="81">
        <v>1905205.3</v>
      </c>
      <c r="E51" s="81">
        <v>1905205.3</v>
      </c>
      <c r="F51" s="30">
        <v>78615.5</v>
      </c>
      <c r="G51" s="109">
        <f t="shared" si="1"/>
        <v>4.126353207184549</v>
      </c>
      <c r="H51" s="80">
        <f t="shared" si="2"/>
        <v>4.126353207184549</v>
      </c>
    </row>
    <row r="52" spans="1:8" s="23" customFormat="1" ht="45.75" customHeight="1">
      <c r="A52" s="28"/>
      <c r="B52" s="29">
        <v>1.4</v>
      </c>
      <c r="C52" s="94" t="s">
        <v>66</v>
      </c>
      <c r="D52" s="81"/>
      <c r="E52" s="80">
        <f t="shared" si="0"/>
        <v>0</v>
      </c>
      <c r="F52" s="27"/>
      <c r="G52" s="109"/>
      <c r="H52" s="80"/>
    </row>
    <row r="53" spans="1:8" s="23" customFormat="1" ht="32.25" customHeight="1">
      <c r="A53" s="24"/>
      <c r="B53" s="25">
        <v>1.5</v>
      </c>
      <c r="C53" s="94" t="s">
        <v>47</v>
      </c>
      <c r="D53" s="82">
        <v>130344</v>
      </c>
      <c r="E53" s="80">
        <v>130344</v>
      </c>
      <c r="F53" s="30"/>
      <c r="G53" s="109">
        <v>100</v>
      </c>
      <c r="H53" s="80">
        <v>100</v>
      </c>
    </row>
    <row r="54" spans="1:9" s="33" customFormat="1" ht="20.25" customHeight="1">
      <c r="A54" s="86" t="s">
        <v>46</v>
      </c>
      <c r="B54" s="86"/>
      <c r="C54" s="108" t="s">
        <v>95</v>
      </c>
      <c r="D54" s="30"/>
      <c r="E54" s="80">
        <f t="shared" si="0"/>
        <v>0</v>
      </c>
      <c r="F54" s="30"/>
      <c r="G54" s="109"/>
      <c r="H54" s="80"/>
      <c r="I54"/>
    </row>
    <row r="55" spans="1:8" s="23" customFormat="1" ht="20.25" customHeight="1">
      <c r="A55" s="114" t="s">
        <v>50</v>
      </c>
      <c r="B55" s="114"/>
      <c r="C55" s="86" t="s">
        <v>49</v>
      </c>
      <c r="D55" s="76">
        <v>4840804</v>
      </c>
      <c r="E55" s="80">
        <f>E48+E10</f>
        <v>3494967.55</v>
      </c>
      <c r="F55" s="79">
        <v>793894</v>
      </c>
      <c r="G55" s="109">
        <f t="shared" si="1"/>
        <v>22.715346813448956</v>
      </c>
      <c r="H55" s="80">
        <f t="shared" si="2"/>
        <v>16.400044290163372</v>
      </c>
    </row>
    <row r="56" spans="3:9" ht="15" customHeight="1">
      <c r="C56" s="107" t="s">
        <v>163</v>
      </c>
      <c r="D56" s="78"/>
      <c r="E56" s="78"/>
      <c r="G56" s="110"/>
      <c r="H56" s="111"/>
      <c r="I56" s="112"/>
    </row>
    <row r="57" spans="3:8" ht="15" customHeight="1">
      <c r="C57" s="34"/>
      <c r="H57" s="111"/>
    </row>
    <row r="58" spans="3:8" ht="15.75" customHeight="1">
      <c r="C58" s="36" t="s">
        <v>67</v>
      </c>
      <c r="D58" s="37"/>
      <c r="E58" s="113" t="s">
        <v>164</v>
      </c>
      <c r="F58" s="113"/>
      <c r="G58" s="113"/>
      <c r="H58" s="113"/>
    </row>
    <row r="59" spans="3:9" ht="19.5" customHeight="1">
      <c r="C59" s="36" t="s">
        <v>106</v>
      </c>
      <c r="D59" s="37"/>
      <c r="E59" s="113" t="s">
        <v>165</v>
      </c>
      <c r="F59" s="113"/>
      <c r="G59" s="113"/>
      <c r="H59" s="113"/>
      <c r="I59"/>
    </row>
    <row r="60" ht="14.25">
      <c r="H60" s="111"/>
    </row>
    <row r="61" ht="14.25">
      <c r="H61" s="111"/>
    </row>
    <row r="62" ht="14.25">
      <c r="H62" s="111"/>
    </row>
    <row r="63" ht="14.25">
      <c r="F63" s="35" t="s">
        <v>54</v>
      </c>
    </row>
    <row r="65" spans="6:8" ht="14.25">
      <c r="F65" s="35" t="s">
        <v>54</v>
      </c>
      <c r="H65" s="35" t="s">
        <v>54</v>
      </c>
    </row>
  </sheetData>
  <sheetProtection/>
  <mergeCells count="16">
    <mergeCell ref="E6:H6"/>
    <mergeCell ref="A1:H1"/>
    <mergeCell ref="A2:H2"/>
    <mergeCell ref="A3:H3"/>
    <mergeCell ref="A4:H4"/>
    <mergeCell ref="D6:D7"/>
    <mergeCell ref="E58:H58"/>
    <mergeCell ref="E59:H59"/>
    <mergeCell ref="A55:B55"/>
    <mergeCell ref="A6:B6"/>
    <mergeCell ref="D8:F8"/>
    <mergeCell ref="H7:H8"/>
    <mergeCell ref="C6:C8"/>
    <mergeCell ref="A7:A8"/>
    <mergeCell ref="B7:B8"/>
    <mergeCell ref="G7:G8"/>
  </mergeCells>
  <printOptions horizontalCentered="1"/>
  <pageMargins left="0.1968503937007874" right="0.1968503937007874" top="0.11811023622047245" bottom="0.11811023622047245" header="0" footer="0"/>
  <pageSetup horizontalDpi="600" verticalDpi="600" orientation="portrait" scale="97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25">
      <selection activeCell="A1" sqref="A1:H1"/>
    </sheetView>
  </sheetViews>
  <sheetFormatPr defaultColWidth="9.00390625" defaultRowHeight="12.75"/>
  <cols>
    <col min="1" max="1" width="4.625" style="2" customWidth="1"/>
    <col min="2" max="2" width="5.25390625" style="2" customWidth="1"/>
    <col min="3" max="3" width="40.25390625" style="2" customWidth="1"/>
    <col min="4" max="4" width="12.25390625" style="5" customWidth="1"/>
    <col min="5" max="5" width="12.875" style="5" customWidth="1"/>
    <col min="6" max="6" width="12.125" style="5" customWidth="1"/>
    <col min="7" max="7" width="11.00390625" style="5" customWidth="1"/>
    <col min="8" max="8" width="11.875" style="5" customWidth="1"/>
    <col min="9" max="10" width="9.125" style="2" customWidth="1"/>
    <col min="11" max="11" width="13.25390625" style="2" customWidth="1"/>
    <col min="12" max="12" width="11.625" style="2" customWidth="1"/>
    <col min="13" max="13" width="12.375" style="2" customWidth="1"/>
    <col min="14" max="14" width="6.25390625" style="2" customWidth="1"/>
    <col min="15" max="15" width="7.00390625" style="2" customWidth="1"/>
    <col min="16" max="16384" width="9.125" style="2" customWidth="1"/>
  </cols>
  <sheetData>
    <row r="1" spans="1:8" ht="18" customHeight="1">
      <c r="A1" s="123" t="s">
        <v>170</v>
      </c>
      <c r="B1" s="123"/>
      <c r="C1" s="123"/>
      <c r="D1" s="123"/>
      <c r="E1" s="123"/>
      <c r="F1" s="123"/>
      <c r="G1" s="123"/>
      <c r="H1" s="123"/>
    </row>
    <row r="2" spans="1:8" ht="18.75" customHeight="1">
      <c r="A2" s="124" t="s">
        <v>23</v>
      </c>
      <c r="B2" s="124"/>
      <c r="C2" s="124"/>
      <c r="D2" s="124"/>
      <c r="E2" s="124"/>
      <c r="F2" s="124"/>
      <c r="G2" s="124"/>
      <c r="H2" s="124"/>
    </row>
    <row r="3" spans="1:8" ht="15.75">
      <c r="A3" s="16"/>
      <c r="B3" s="16"/>
      <c r="C3" s="16"/>
      <c r="D3" s="37"/>
      <c r="E3" s="37"/>
      <c r="F3" s="37"/>
      <c r="G3" s="37"/>
      <c r="H3" s="37"/>
    </row>
    <row r="4" spans="1:8" ht="17.25" customHeight="1">
      <c r="A4" s="125" t="s">
        <v>52</v>
      </c>
      <c r="B4" s="125"/>
      <c r="C4" s="125"/>
      <c r="D4" s="125"/>
      <c r="E4" s="125"/>
      <c r="F4" s="125"/>
      <c r="G4" s="125"/>
      <c r="H4" s="125"/>
    </row>
    <row r="5" spans="1:8" ht="17.25" customHeight="1">
      <c r="A5" s="126" t="s">
        <v>167</v>
      </c>
      <c r="B5" s="126"/>
      <c r="C5" s="126"/>
      <c r="D5" s="126"/>
      <c r="E5" s="126"/>
      <c r="F5" s="126"/>
      <c r="G5" s="126"/>
      <c r="H5" s="126"/>
    </row>
    <row r="6" spans="1:8" ht="15" thickBot="1">
      <c r="A6" s="15"/>
      <c r="B6" s="15"/>
      <c r="C6" s="15"/>
      <c r="D6" s="35"/>
      <c r="E6" s="35"/>
      <c r="F6" s="35"/>
      <c r="G6" s="35"/>
      <c r="H6" s="35"/>
    </row>
    <row r="7" spans="1:8" ht="30.75" customHeight="1" thickBot="1">
      <c r="A7" s="128" t="s">
        <v>5</v>
      </c>
      <c r="B7" s="128"/>
      <c r="C7" s="129" t="s">
        <v>57</v>
      </c>
      <c r="D7" s="137" t="s">
        <v>63</v>
      </c>
      <c r="E7" s="132" t="s">
        <v>162</v>
      </c>
      <c r="F7" s="133"/>
      <c r="G7" s="133"/>
      <c r="H7" s="134"/>
    </row>
    <row r="8" spans="1:8" ht="45.75" customHeight="1" thickBot="1">
      <c r="A8" s="135" t="s">
        <v>88</v>
      </c>
      <c r="B8" s="135" t="s">
        <v>6</v>
      </c>
      <c r="C8" s="130"/>
      <c r="D8" s="138"/>
      <c r="E8" s="1" t="s">
        <v>64</v>
      </c>
      <c r="F8" s="1" t="s">
        <v>3</v>
      </c>
      <c r="G8" s="137" t="s">
        <v>62</v>
      </c>
      <c r="H8" s="137" t="s">
        <v>65</v>
      </c>
    </row>
    <row r="9" spans="1:8" ht="15" thickBot="1">
      <c r="A9" s="135"/>
      <c r="B9" s="135"/>
      <c r="C9" s="131"/>
      <c r="D9" s="136" t="s">
        <v>9</v>
      </c>
      <c r="E9" s="136"/>
      <c r="F9" s="136"/>
      <c r="G9" s="138"/>
      <c r="H9" s="138"/>
    </row>
    <row r="10" spans="1:8" s="5" customFormat="1" ht="18.75" customHeight="1" thickBot="1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  <c r="G10" s="4">
        <v>7</v>
      </c>
      <c r="H10" s="4">
        <v>8</v>
      </c>
    </row>
    <row r="11" spans="1:16" s="8" customFormat="1" ht="30" customHeight="1" thickBot="1">
      <c r="A11" s="6" t="s">
        <v>8</v>
      </c>
      <c r="B11" s="6"/>
      <c r="C11" s="6" t="s">
        <v>10</v>
      </c>
      <c r="D11" s="7">
        <v>2429553</v>
      </c>
      <c r="E11" s="7">
        <f>D11/4</f>
        <v>607388.25</v>
      </c>
      <c r="F11" s="7">
        <v>342460.8</v>
      </c>
      <c r="G11" s="7">
        <f>+F11/E11*100</f>
        <v>56.38251974745971</v>
      </c>
      <c r="H11" s="7">
        <f>+F11/D11*100</f>
        <v>14.095629936864928</v>
      </c>
      <c r="J11" s="8" t="s">
        <v>2</v>
      </c>
      <c r="K11" s="76"/>
      <c r="L11" s="76"/>
      <c r="M11" s="76"/>
      <c r="N11" s="75"/>
      <c r="O11" s="75"/>
      <c r="P11" s="75"/>
    </row>
    <row r="12" spans="1:16" s="8" customFormat="1" ht="30" customHeight="1" thickBot="1">
      <c r="A12" s="6">
        <v>1</v>
      </c>
      <c r="B12" s="6">
        <v>0</v>
      </c>
      <c r="C12" s="6" t="s">
        <v>76</v>
      </c>
      <c r="D12" s="7">
        <v>565578.3</v>
      </c>
      <c r="E12" s="7">
        <f aca="true" t="shared" si="0" ref="E12:E49">D12/4</f>
        <v>141394.575</v>
      </c>
      <c r="F12" s="7">
        <v>91670.4</v>
      </c>
      <c r="G12" s="7">
        <f aca="true" t="shared" si="1" ref="G12:G17">+F12/E12*100</f>
        <v>64.83303903279175</v>
      </c>
      <c r="H12" s="7">
        <f>+F12/D12*100</f>
        <v>16.208259758197936</v>
      </c>
      <c r="K12" s="76"/>
      <c r="L12" s="76"/>
      <c r="M12" s="76"/>
      <c r="N12" s="75"/>
      <c r="O12" s="75"/>
      <c r="P12" s="75"/>
    </row>
    <row r="13" spans="1:16" s="8" customFormat="1" ht="30" customHeight="1" thickBot="1">
      <c r="A13" s="1">
        <v>1</v>
      </c>
      <c r="B13" s="1">
        <v>1</v>
      </c>
      <c r="C13" s="9" t="s">
        <v>68</v>
      </c>
      <c r="D13" s="10">
        <v>528813.3</v>
      </c>
      <c r="E13" s="7">
        <f t="shared" si="0"/>
        <v>132203.325</v>
      </c>
      <c r="F13" s="10">
        <v>89384.3</v>
      </c>
      <c r="G13" s="7">
        <f t="shared" si="1"/>
        <v>67.61123443756047</v>
      </c>
      <c r="H13" s="7">
        <f aca="true" t="shared" si="2" ref="H13:H20">+F13/D13*100</f>
        <v>16.902808609390117</v>
      </c>
      <c r="K13" s="77"/>
      <c r="L13" s="77"/>
      <c r="M13" s="77"/>
      <c r="N13" s="75"/>
      <c r="O13" s="75"/>
      <c r="P13" s="75"/>
    </row>
    <row r="14" spans="1:16" s="8" customFormat="1" ht="30" customHeight="1" thickBot="1">
      <c r="A14" s="1">
        <v>1</v>
      </c>
      <c r="B14" s="1">
        <v>3</v>
      </c>
      <c r="C14" s="9" t="s">
        <v>84</v>
      </c>
      <c r="D14" s="10">
        <v>3615</v>
      </c>
      <c r="E14" s="7">
        <f t="shared" si="0"/>
        <v>903.75</v>
      </c>
      <c r="F14" s="10">
        <v>494</v>
      </c>
      <c r="G14" s="7">
        <f t="shared" si="1"/>
        <v>54.66113416320885</v>
      </c>
      <c r="H14" s="7">
        <f t="shared" si="2"/>
        <v>13.665283540802212</v>
      </c>
      <c r="K14" s="77"/>
      <c r="L14" s="77"/>
      <c r="M14" s="77"/>
      <c r="N14" s="75"/>
      <c r="O14" s="75"/>
      <c r="P14" s="75"/>
    </row>
    <row r="15" spans="1:16" s="8" customFormat="1" ht="30" customHeight="1" thickBot="1">
      <c r="A15" s="1">
        <v>1</v>
      </c>
      <c r="B15" s="1">
        <v>6</v>
      </c>
      <c r="C15" s="9" t="s">
        <v>85</v>
      </c>
      <c r="D15" s="10">
        <v>33150</v>
      </c>
      <c r="E15" s="7">
        <f t="shared" si="0"/>
        <v>8287.5</v>
      </c>
      <c r="F15" s="10">
        <v>1792.1</v>
      </c>
      <c r="G15" s="7">
        <f t="shared" si="1"/>
        <v>21.624132730015084</v>
      </c>
      <c r="H15" s="7">
        <f t="shared" si="2"/>
        <v>5.406033182503771</v>
      </c>
      <c r="K15" s="77"/>
      <c r="L15" s="77"/>
      <c r="M15" s="77"/>
      <c r="N15" s="75"/>
      <c r="O15" s="75"/>
      <c r="P15" s="75"/>
    </row>
    <row r="16" spans="1:16" s="8" customFormat="1" ht="38.25" customHeight="1" thickBot="1">
      <c r="A16" s="1">
        <v>1</v>
      </c>
      <c r="B16" s="1">
        <v>7</v>
      </c>
      <c r="C16" s="9" t="s">
        <v>78</v>
      </c>
      <c r="D16" s="10">
        <v>0</v>
      </c>
      <c r="E16" s="7">
        <f t="shared" si="0"/>
        <v>0</v>
      </c>
      <c r="F16" s="10">
        <v>0</v>
      </c>
      <c r="G16" s="7">
        <v>0</v>
      </c>
      <c r="H16" s="7"/>
      <c r="K16" s="77"/>
      <c r="L16" s="77"/>
      <c r="M16" s="77"/>
      <c r="N16" s="77"/>
      <c r="O16" s="75"/>
      <c r="P16" s="75"/>
    </row>
    <row r="17" spans="1:16" s="8" customFormat="1" ht="30" customHeight="1" thickBot="1">
      <c r="A17" s="6">
        <v>2</v>
      </c>
      <c r="B17" s="6">
        <v>0</v>
      </c>
      <c r="C17" s="11" t="s">
        <v>58</v>
      </c>
      <c r="D17" s="7">
        <v>12000</v>
      </c>
      <c r="E17" s="7">
        <f t="shared" si="0"/>
        <v>3000</v>
      </c>
      <c r="F17" s="7">
        <v>0</v>
      </c>
      <c r="G17" s="7">
        <f t="shared" si="1"/>
        <v>0</v>
      </c>
      <c r="H17" s="7">
        <f t="shared" si="2"/>
        <v>0</v>
      </c>
      <c r="K17" s="76"/>
      <c r="L17" s="76"/>
      <c r="M17" s="76"/>
      <c r="N17" s="77"/>
      <c r="O17" s="75"/>
      <c r="P17" s="75"/>
    </row>
    <row r="18" spans="1:16" s="8" customFormat="1" ht="33.75" customHeight="1" thickBot="1">
      <c r="A18" s="6">
        <v>3</v>
      </c>
      <c r="B18" s="6">
        <v>0</v>
      </c>
      <c r="C18" s="11" t="s">
        <v>30</v>
      </c>
      <c r="D18" s="7">
        <v>0</v>
      </c>
      <c r="E18" s="7">
        <f t="shared" si="0"/>
        <v>0</v>
      </c>
      <c r="F18" s="7">
        <v>0</v>
      </c>
      <c r="G18" s="7">
        <v>0</v>
      </c>
      <c r="H18" s="7"/>
      <c r="I18" s="8" t="s">
        <v>1</v>
      </c>
      <c r="J18" s="8" t="s">
        <v>54</v>
      </c>
      <c r="K18" s="76"/>
      <c r="L18" s="76"/>
      <c r="M18" s="76"/>
      <c r="N18" s="77"/>
      <c r="O18" s="75"/>
      <c r="P18" s="75"/>
    </row>
    <row r="19" spans="1:16" s="8" customFormat="1" ht="30" customHeight="1" thickBot="1">
      <c r="A19" s="6">
        <v>4</v>
      </c>
      <c r="B19" s="6">
        <v>0</v>
      </c>
      <c r="C19" s="11" t="s">
        <v>69</v>
      </c>
      <c r="D19" s="7">
        <v>107278</v>
      </c>
      <c r="E19" s="7">
        <f t="shared" si="0"/>
        <v>26819.5</v>
      </c>
      <c r="F19" s="7">
        <v>15084.7</v>
      </c>
      <c r="G19" s="7">
        <f aca="true" t="shared" si="3" ref="G19:G50">+F19/E19*100</f>
        <v>56.24526930032253</v>
      </c>
      <c r="H19" s="7">
        <f t="shared" si="2"/>
        <v>14.061317325080633</v>
      </c>
      <c r="K19" s="76"/>
      <c r="L19" s="76"/>
      <c r="M19" s="76"/>
      <c r="N19" s="75"/>
      <c r="O19" s="75"/>
      <c r="P19" s="75"/>
    </row>
    <row r="20" spans="1:16" s="8" customFormat="1" ht="30" customHeight="1" thickBot="1">
      <c r="A20" s="1">
        <v>4</v>
      </c>
      <c r="B20" s="1">
        <v>2</v>
      </c>
      <c r="C20" s="9" t="s">
        <v>33</v>
      </c>
      <c r="D20" s="10">
        <v>24040</v>
      </c>
      <c r="E20" s="7">
        <f t="shared" si="0"/>
        <v>6010</v>
      </c>
      <c r="F20" s="10">
        <v>1664</v>
      </c>
      <c r="G20" s="7">
        <f t="shared" si="3"/>
        <v>27.687188019966726</v>
      </c>
      <c r="H20" s="7">
        <f t="shared" si="2"/>
        <v>6.9217970049916815</v>
      </c>
      <c r="K20" s="77"/>
      <c r="L20" s="77"/>
      <c r="M20" s="77"/>
      <c r="N20" s="77"/>
      <c r="O20" s="75"/>
      <c r="P20" s="75"/>
    </row>
    <row r="21" spans="1:16" s="8" customFormat="1" ht="30" customHeight="1" thickBot="1">
      <c r="A21" s="1">
        <v>4</v>
      </c>
      <c r="B21" s="1">
        <v>5</v>
      </c>
      <c r="C21" s="9" t="s">
        <v>86</v>
      </c>
      <c r="D21" s="10">
        <v>81426</v>
      </c>
      <c r="E21" s="7">
        <f t="shared" si="0"/>
        <v>20356.5</v>
      </c>
      <c r="F21" s="10">
        <v>11931.3</v>
      </c>
      <c r="G21" s="7">
        <f t="shared" si="3"/>
        <v>58.611745634072655</v>
      </c>
      <c r="H21" s="7">
        <f aca="true" t="shared" si="4" ref="H21:H50">+F21/D21*100</f>
        <v>14.652936408518164</v>
      </c>
      <c r="K21" s="77"/>
      <c r="L21" s="77"/>
      <c r="M21" s="77"/>
      <c r="N21" s="75"/>
      <c r="O21" s="75"/>
      <c r="P21" s="75"/>
    </row>
    <row r="22" spans="1:16" s="8" customFormat="1" ht="30" customHeight="1" thickBot="1">
      <c r="A22" s="1">
        <v>4</v>
      </c>
      <c r="B22" s="1">
        <v>2</v>
      </c>
      <c r="C22" s="9" t="s">
        <v>168</v>
      </c>
      <c r="D22" s="10">
        <v>0</v>
      </c>
      <c r="E22" s="7">
        <v>0</v>
      </c>
      <c r="F22" s="10">
        <v>0</v>
      </c>
      <c r="G22" s="7">
        <v>0</v>
      </c>
      <c r="H22" s="7">
        <v>0</v>
      </c>
      <c r="K22" s="77"/>
      <c r="L22" s="77"/>
      <c r="M22" s="77"/>
      <c r="N22" s="77"/>
      <c r="O22" s="75"/>
      <c r="P22" s="75"/>
    </row>
    <row r="23" spans="1:16" s="8" customFormat="1" ht="34.5" customHeight="1" thickBot="1">
      <c r="A23" s="6">
        <v>5</v>
      </c>
      <c r="B23" s="6">
        <v>0</v>
      </c>
      <c r="C23" s="11" t="s">
        <v>70</v>
      </c>
      <c r="D23" s="7">
        <v>222475.7</v>
      </c>
      <c r="E23" s="7">
        <f t="shared" si="0"/>
        <v>55618.925</v>
      </c>
      <c r="F23" s="7">
        <v>41991</v>
      </c>
      <c r="G23" s="7">
        <f t="shared" si="3"/>
        <v>75.49768356723902</v>
      </c>
      <c r="H23" s="7">
        <f t="shared" si="4"/>
        <v>18.874420891809756</v>
      </c>
      <c r="K23" s="76"/>
      <c r="L23" s="76"/>
      <c r="M23" s="76"/>
      <c r="N23" s="75"/>
      <c r="O23" s="75"/>
      <c r="P23" s="75"/>
    </row>
    <row r="24" spans="1:16" s="8" customFormat="1" ht="34.5" customHeight="1" thickBot="1">
      <c r="A24" s="1">
        <v>5</v>
      </c>
      <c r="B24" s="1">
        <v>1</v>
      </c>
      <c r="C24" s="9" t="s">
        <v>71</v>
      </c>
      <c r="D24" s="10">
        <v>168581.9</v>
      </c>
      <c r="E24" s="7">
        <f t="shared" si="0"/>
        <v>42145.475</v>
      </c>
      <c r="F24" s="10">
        <v>35139.9</v>
      </c>
      <c r="G24" s="7">
        <f t="shared" si="3"/>
        <v>83.37763425373662</v>
      </c>
      <c r="H24" s="7">
        <f t="shared" si="4"/>
        <v>20.844408563434154</v>
      </c>
      <c r="K24" s="77"/>
      <c r="L24" s="77"/>
      <c r="M24" s="77"/>
      <c r="N24" s="75"/>
      <c r="O24" s="75"/>
      <c r="P24" s="75"/>
    </row>
    <row r="25" spans="1:16" s="8" customFormat="1" ht="36" customHeight="1" thickBot="1">
      <c r="A25" s="1">
        <v>5</v>
      </c>
      <c r="B25" s="1">
        <v>4</v>
      </c>
      <c r="C25" s="9" t="s">
        <v>97</v>
      </c>
      <c r="D25" s="10">
        <v>38893.8</v>
      </c>
      <c r="E25" s="7">
        <f t="shared" si="0"/>
        <v>9723.45</v>
      </c>
      <c r="F25" s="10">
        <v>6851</v>
      </c>
      <c r="G25" s="7">
        <f t="shared" si="3"/>
        <v>70.45853066555594</v>
      </c>
      <c r="H25" s="7">
        <f t="shared" si="4"/>
        <v>17.614632666388985</v>
      </c>
      <c r="K25" s="77"/>
      <c r="L25" s="77"/>
      <c r="M25" s="77"/>
      <c r="N25" s="75"/>
      <c r="O25" s="75"/>
      <c r="P25" s="75"/>
    </row>
    <row r="26" spans="1:16" s="8" customFormat="1" ht="34.5" customHeight="1" thickBot="1">
      <c r="A26" s="1">
        <v>5</v>
      </c>
      <c r="B26" s="1">
        <v>6</v>
      </c>
      <c r="C26" s="9" t="s">
        <v>70</v>
      </c>
      <c r="D26" s="10">
        <v>15000</v>
      </c>
      <c r="E26" s="7">
        <f t="shared" si="0"/>
        <v>3750</v>
      </c>
      <c r="F26" s="10">
        <v>0</v>
      </c>
      <c r="G26" s="7">
        <f t="shared" si="3"/>
        <v>0</v>
      </c>
      <c r="H26" s="7">
        <f t="shared" si="4"/>
        <v>0</v>
      </c>
      <c r="K26" s="77"/>
      <c r="L26" s="77"/>
      <c r="M26" s="77"/>
      <c r="N26" s="75"/>
      <c r="O26" s="75"/>
      <c r="P26" s="75"/>
    </row>
    <row r="27" spans="1:16" s="8" customFormat="1" ht="34.5" customHeight="1" thickBot="1">
      <c r="A27" s="6">
        <v>6</v>
      </c>
      <c r="B27" s="6">
        <v>0</v>
      </c>
      <c r="C27" s="11" t="s">
        <v>72</v>
      </c>
      <c r="D27" s="7">
        <v>94654.3</v>
      </c>
      <c r="E27" s="7">
        <f t="shared" si="0"/>
        <v>23663.575</v>
      </c>
      <c r="F27" s="7">
        <v>19142.9</v>
      </c>
      <c r="G27" s="7">
        <f t="shared" si="3"/>
        <v>80.89606071779095</v>
      </c>
      <c r="H27" s="7">
        <f>+F27/D27*100</f>
        <v>20.224015179447736</v>
      </c>
      <c r="K27" s="76"/>
      <c r="L27" s="76"/>
      <c r="M27" s="76"/>
      <c r="N27" s="75"/>
      <c r="O27" s="75"/>
      <c r="P27" s="75"/>
    </row>
    <row r="28" spans="1:16" s="8" customFormat="1" ht="34.5" customHeight="1" thickBot="1">
      <c r="A28" s="6">
        <v>6</v>
      </c>
      <c r="B28" s="6">
        <v>3</v>
      </c>
      <c r="C28" s="13" t="s">
        <v>160</v>
      </c>
      <c r="D28" s="10">
        <v>55760.5</v>
      </c>
      <c r="E28" s="7">
        <f t="shared" si="0"/>
        <v>13940.125</v>
      </c>
      <c r="F28" s="7">
        <v>10268.8</v>
      </c>
      <c r="G28" s="7">
        <f t="shared" si="3"/>
        <v>73.66361492454335</v>
      </c>
      <c r="H28" s="7">
        <f t="shared" si="4"/>
        <v>18.41590373113584</v>
      </c>
      <c r="K28" s="76"/>
      <c r="L28" s="76"/>
      <c r="M28" s="76"/>
      <c r="N28" s="75"/>
      <c r="O28" s="75"/>
      <c r="P28" s="75"/>
    </row>
    <row r="29" spans="1:16" s="8" customFormat="1" ht="33.75" customHeight="1" thickBot="1">
      <c r="A29" s="1">
        <v>6</v>
      </c>
      <c r="B29" s="1">
        <v>4</v>
      </c>
      <c r="C29" s="9" t="s">
        <v>73</v>
      </c>
      <c r="D29" s="10">
        <v>38893.8</v>
      </c>
      <c r="E29" s="7">
        <f t="shared" si="0"/>
        <v>9723.45</v>
      </c>
      <c r="F29" s="10">
        <v>8874.2</v>
      </c>
      <c r="G29" s="7">
        <f t="shared" si="3"/>
        <v>91.26596012732107</v>
      </c>
      <c r="H29" s="7">
        <f t="shared" si="4"/>
        <v>22.816490031830266</v>
      </c>
      <c r="K29" s="77"/>
      <c r="L29" s="77"/>
      <c r="M29" s="77"/>
      <c r="N29" s="75"/>
      <c r="O29" s="75"/>
      <c r="P29" s="75"/>
    </row>
    <row r="30" spans="1:16" s="8" customFormat="1" ht="34.5" customHeight="1" hidden="1" thickBot="1">
      <c r="A30" s="1"/>
      <c r="B30" s="1"/>
      <c r="C30" s="9"/>
      <c r="D30" s="10"/>
      <c r="E30" s="7">
        <f t="shared" si="0"/>
        <v>0</v>
      </c>
      <c r="F30" s="10"/>
      <c r="G30" s="7"/>
      <c r="H30" s="7"/>
      <c r="K30" s="77"/>
      <c r="L30" s="77"/>
      <c r="M30" s="77"/>
      <c r="N30" s="75"/>
      <c r="O30" s="75"/>
      <c r="P30" s="75"/>
    </row>
    <row r="31" spans="1:16" s="8" customFormat="1" ht="34.5" customHeight="1" thickBot="1">
      <c r="A31" s="1">
        <v>6</v>
      </c>
      <c r="B31" s="1">
        <v>6</v>
      </c>
      <c r="C31" s="9" t="s">
        <v>72</v>
      </c>
      <c r="D31" s="10">
        <v>0</v>
      </c>
      <c r="E31" s="7">
        <f t="shared" si="0"/>
        <v>0</v>
      </c>
      <c r="F31" s="10">
        <v>0</v>
      </c>
      <c r="G31" s="7">
        <v>0</v>
      </c>
      <c r="H31" s="7">
        <v>0</v>
      </c>
      <c r="K31" s="77"/>
      <c r="L31" s="77"/>
      <c r="M31" s="77"/>
      <c r="N31" s="77"/>
      <c r="O31" s="75"/>
      <c r="P31" s="75"/>
    </row>
    <row r="32" spans="1:16" s="8" customFormat="1" ht="28.5" customHeight="1" thickBot="1">
      <c r="A32" s="6">
        <v>7</v>
      </c>
      <c r="B32" s="6">
        <v>0</v>
      </c>
      <c r="C32" s="11" t="s">
        <v>32</v>
      </c>
      <c r="D32" s="7">
        <v>1980</v>
      </c>
      <c r="E32" s="7">
        <f t="shared" si="0"/>
        <v>495</v>
      </c>
      <c r="F32" s="7">
        <v>0</v>
      </c>
      <c r="G32" s="7">
        <v>0</v>
      </c>
      <c r="H32" s="7">
        <v>0</v>
      </c>
      <c r="K32" s="76"/>
      <c r="L32" s="76"/>
      <c r="M32" s="76"/>
      <c r="N32" s="77"/>
      <c r="O32" s="75"/>
      <c r="P32" s="75"/>
    </row>
    <row r="33" spans="1:16" s="8" customFormat="1" ht="33.75" customHeight="1" thickBot="1">
      <c r="A33" s="12">
        <v>7</v>
      </c>
      <c r="B33" s="12">
        <v>6</v>
      </c>
      <c r="C33" s="9" t="s">
        <v>94</v>
      </c>
      <c r="D33" s="10"/>
      <c r="E33" s="7">
        <f t="shared" si="0"/>
        <v>0</v>
      </c>
      <c r="F33" s="10"/>
      <c r="G33" s="7"/>
      <c r="H33" s="7"/>
      <c r="K33" s="77"/>
      <c r="L33" s="77"/>
      <c r="M33" s="77"/>
      <c r="N33" s="77"/>
      <c r="O33" s="75"/>
      <c r="P33" s="75"/>
    </row>
    <row r="34" spans="1:16" s="8" customFormat="1" ht="28.5" customHeight="1" thickBot="1">
      <c r="A34" s="11">
        <v>8</v>
      </c>
      <c r="B34" s="6">
        <v>0</v>
      </c>
      <c r="C34" s="11" t="s">
        <v>74</v>
      </c>
      <c r="D34" s="7">
        <v>122405.5</v>
      </c>
      <c r="E34" s="7">
        <f t="shared" si="0"/>
        <v>30601.375</v>
      </c>
      <c r="F34" s="7">
        <v>19940.4</v>
      </c>
      <c r="G34" s="7">
        <f t="shared" si="3"/>
        <v>65.16177786128891</v>
      </c>
      <c r="H34" s="7">
        <f t="shared" si="4"/>
        <v>16.290444465322228</v>
      </c>
      <c r="K34" s="76"/>
      <c r="L34" s="76"/>
      <c r="M34" s="76"/>
      <c r="N34" s="75"/>
      <c r="O34" s="75"/>
      <c r="P34" s="75"/>
    </row>
    <row r="35" spans="1:16" s="8" customFormat="1" ht="32.25" customHeight="1" thickBot="1">
      <c r="A35" s="11">
        <v>8</v>
      </c>
      <c r="B35" s="6">
        <v>1</v>
      </c>
      <c r="C35" s="9" t="s">
        <v>103</v>
      </c>
      <c r="D35" s="10">
        <v>0</v>
      </c>
      <c r="E35" s="7">
        <v>0</v>
      </c>
      <c r="F35" s="10">
        <v>0</v>
      </c>
      <c r="G35" s="7">
        <v>0</v>
      </c>
      <c r="H35" s="7">
        <v>0</v>
      </c>
      <c r="K35" s="77"/>
      <c r="L35" s="77"/>
      <c r="M35" s="77"/>
      <c r="N35" s="75"/>
      <c r="O35" s="75"/>
      <c r="P35" s="75"/>
    </row>
    <row r="36" spans="1:16" s="8" customFormat="1" ht="28.5" customHeight="1" thickBot="1">
      <c r="A36" s="13">
        <v>8</v>
      </c>
      <c r="B36" s="12">
        <v>2</v>
      </c>
      <c r="C36" s="9" t="s">
        <v>87</v>
      </c>
      <c r="D36" s="10">
        <v>120035.5</v>
      </c>
      <c r="E36" s="7">
        <f t="shared" si="0"/>
        <v>30008.875</v>
      </c>
      <c r="F36" s="10">
        <v>19715.4</v>
      </c>
      <c r="G36" s="7">
        <f t="shared" si="3"/>
        <v>65.69856417476497</v>
      </c>
      <c r="H36" s="7">
        <f t="shared" si="4"/>
        <v>16.424641043691242</v>
      </c>
      <c r="K36" s="77"/>
      <c r="L36" s="77"/>
      <c r="M36" s="77"/>
      <c r="N36" s="75"/>
      <c r="O36" s="75"/>
      <c r="P36" s="75"/>
    </row>
    <row r="37" spans="1:16" s="8" customFormat="1" ht="46.5" customHeight="1" thickBot="1">
      <c r="A37" s="13">
        <v>8</v>
      </c>
      <c r="B37" s="12">
        <v>3</v>
      </c>
      <c r="C37" s="9" t="s">
        <v>89</v>
      </c>
      <c r="D37" s="10">
        <v>1870</v>
      </c>
      <c r="E37" s="7">
        <f t="shared" si="0"/>
        <v>467.5</v>
      </c>
      <c r="F37" s="10">
        <v>225</v>
      </c>
      <c r="G37" s="7">
        <f t="shared" si="3"/>
        <v>48.1283422459893</v>
      </c>
      <c r="H37" s="7">
        <f t="shared" si="4"/>
        <v>12.032085561497325</v>
      </c>
      <c r="K37" s="77"/>
      <c r="L37" s="77"/>
      <c r="M37" s="77"/>
      <c r="N37" s="75"/>
      <c r="O37" s="75"/>
      <c r="P37" s="75"/>
    </row>
    <row r="38" spans="1:16" s="8" customFormat="1" ht="46.5" customHeight="1" thickBot="1">
      <c r="A38" s="13">
        <v>8</v>
      </c>
      <c r="B38" s="12">
        <v>4</v>
      </c>
      <c r="C38" s="9" t="s">
        <v>109</v>
      </c>
      <c r="D38" s="10">
        <v>500</v>
      </c>
      <c r="E38" s="7">
        <f t="shared" si="0"/>
        <v>125</v>
      </c>
      <c r="F38" s="10">
        <v>0</v>
      </c>
      <c r="G38" s="7">
        <v>0</v>
      </c>
      <c r="H38" s="7">
        <v>0</v>
      </c>
      <c r="K38" s="77"/>
      <c r="L38" s="77"/>
      <c r="M38" s="77"/>
      <c r="N38" s="75"/>
      <c r="O38" s="75"/>
      <c r="P38" s="75"/>
    </row>
    <row r="39" spans="1:16" s="8" customFormat="1" ht="24" customHeight="1" thickBot="1">
      <c r="A39" s="13">
        <v>8</v>
      </c>
      <c r="B39" s="12">
        <v>6</v>
      </c>
      <c r="C39" s="9" t="s">
        <v>102</v>
      </c>
      <c r="D39" s="10">
        <v>0</v>
      </c>
      <c r="E39" s="7">
        <v>0</v>
      </c>
      <c r="F39" s="10">
        <v>0</v>
      </c>
      <c r="G39" s="7">
        <v>0</v>
      </c>
      <c r="H39" s="7">
        <v>0</v>
      </c>
      <c r="K39" s="77"/>
      <c r="L39" s="77"/>
      <c r="M39" s="77"/>
      <c r="N39" s="75"/>
      <c r="O39" s="75"/>
      <c r="P39" s="75"/>
    </row>
    <row r="40" spans="1:16" s="8" customFormat="1" ht="28.5" customHeight="1" thickBot="1">
      <c r="A40" s="11">
        <v>9</v>
      </c>
      <c r="B40" s="6">
        <v>0</v>
      </c>
      <c r="C40" s="11" t="s">
        <v>31</v>
      </c>
      <c r="D40" s="7">
        <v>802270.6</v>
      </c>
      <c r="E40" s="7">
        <f t="shared" si="0"/>
        <v>200567.65</v>
      </c>
      <c r="F40" s="7">
        <v>154631.3</v>
      </c>
      <c r="G40" s="7">
        <f t="shared" si="3"/>
        <v>77.09682992247254</v>
      </c>
      <c r="H40" s="7">
        <f t="shared" si="4"/>
        <v>19.274207480618134</v>
      </c>
      <c r="K40" s="76"/>
      <c r="L40" s="76"/>
      <c r="M40" s="76"/>
      <c r="N40" s="75"/>
      <c r="O40" s="75"/>
      <c r="P40" s="75"/>
    </row>
    <row r="41" spans="1:16" s="8" customFormat="1" ht="28.5" customHeight="1" thickBot="1">
      <c r="A41" s="9">
        <v>9</v>
      </c>
      <c r="B41" s="1">
        <v>1</v>
      </c>
      <c r="C41" s="9" t="s">
        <v>90</v>
      </c>
      <c r="D41" s="10">
        <v>525309.6</v>
      </c>
      <c r="E41" s="7">
        <f t="shared" si="0"/>
        <v>131327.4</v>
      </c>
      <c r="F41" s="7">
        <v>99924.1</v>
      </c>
      <c r="G41" s="7">
        <f t="shared" si="3"/>
        <v>76.08777756964655</v>
      </c>
      <c r="H41" s="7">
        <f t="shared" si="4"/>
        <v>19.021944392411637</v>
      </c>
      <c r="K41" s="77"/>
      <c r="L41" s="77"/>
      <c r="M41" s="77"/>
      <c r="N41" s="75"/>
      <c r="O41" s="75"/>
      <c r="P41" s="75"/>
    </row>
    <row r="42" spans="1:16" s="8" customFormat="1" ht="28.5" customHeight="1" thickBot="1">
      <c r="A42" s="9">
        <v>9</v>
      </c>
      <c r="B42" s="1">
        <v>2</v>
      </c>
      <c r="C42" s="9" t="s">
        <v>110</v>
      </c>
      <c r="D42" s="10"/>
      <c r="E42" s="7">
        <f t="shared" si="0"/>
        <v>0</v>
      </c>
      <c r="F42" s="10"/>
      <c r="G42" s="7"/>
      <c r="H42" s="7"/>
      <c r="K42" s="77"/>
      <c r="L42" s="77"/>
      <c r="M42" s="77"/>
      <c r="N42" s="75"/>
      <c r="O42" s="75"/>
      <c r="P42" s="75"/>
    </row>
    <row r="43" spans="1:16" s="8" customFormat="1" ht="28.5" customHeight="1" thickBot="1">
      <c r="A43" s="9">
        <v>9</v>
      </c>
      <c r="B43" s="1">
        <v>5</v>
      </c>
      <c r="C43" s="9" t="s">
        <v>91</v>
      </c>
      <c r="D43" s="10">
        <v>268741</v>
      </c>
      <c r="E43" s="7">
        <f t="shared" si="0"/>
        <v>67185.25</v>
      </c>
      <c r="F43" s="10">
        <v>54373.2</v>
      </c>
      <c r="G43" s="7">
        <f t="shared" si="3"/>
        <v>80.93026371115684</v>
      </c>
      <c r="H43" s="7">
        <f t="shared" si="4"/>
        <v>20.23256592778921</v>
      </c>
      <c r="K43" s="77"/>
      <c r="L43" s="77"/>
      <c r="M43" s="77"/>
      <c r="N43" s="75"/>
      <c r="O43" s="75"/>
      <c r="P43" s="75"/>
    </row>
    <row r="44" spans="1:16" s="8" customFormat="1" ht="34.5" customHeight="1" thickBot="1">
      <c r="A44" s="9">
        <v>9</v>
      </c>
      <c r="B44" s="1">
        <v>6</v>
      </c>
      <c r="C44" s="9" t="s">
        <v>92</v>
      </c>
      <c r="D44" s="10">
        <v>0</v>
      </c>
      <c r="E44" s="7">
        <f t="shared" si="0"/>
        <v>0</v>
      </c>
      <c r="F44" s="10">
        <v>0</v>
      </c>
      <c r="G44" s="7"/>
      <c r="H44" s="7"/>
      <c r="K44" s="77"/>
      <c r="L44" s="77"/>
      <c r="M44" s="77"/>
      <c r="N44" s="75"/>
      <c r="O44" s="75"/>
      <c r="P44" s="75"/>
    </row>
    <row r="45" spans="1:16" s="8" customFormat="1" ht="34.5" customHeight="1" thickBot="1">
      <c r="A45" s="9">
        <v>9</v>
      </c>
      <c r="B45" s="1">
        <v>8</v>
      </c>
      <c r="C45" s="9" t="s">
        <v>105</v>
      </c>
      <c r="D45" s="10">
        <v>0</v>
      </c>
      <c r="E45" s="7">
        <f t="shared" si="0"/>
        <v>0</v>
      </c>
      <c r="F45" s="10">
        <v>0</v>
      </c>
      <c r="G45" s="7"/>
      <c r="H45" s="7"/>
      <c r="K45" s="77"/>
      <c r="L45" s="77"/>
      <c r="M45" s="77"/>
      <c r="N45" s="75"/>
      <c r="O45" s="75"/>
      <c r="P45" s="75"/>
    </row>
    <row r="46" spans="1:16" s="8" customFormat="1" ht="30" customHeight="1" thickBot="1">
      <c r="A46" s="6">
        <v>10</v>
      </c>
      <c r="B46" s="6">
        <v>0</v>
      </c>
      <c r="C46" s="11" t="s">
        <v>93</v>
      </c>
      <c r="D46" s="7">
        <v>15000</v>
      </c>
      <c r="E46" s="7">
        <f t="shared" si="0"/>
        <v>3750</v>
      </c>
      <c r="F46" s="7">
        <v>0</v>
      </c>
      <c r="G46" s="7">
        <f t="shared" si="3"/>
        <v>0</v>
      </c>
      <c r="H46" s="7">
        <f t="shared" si="4"/>
        <v>0</v>
      </c>
      <c r="K46" s="76"/>
      <c r="L46" s="76"/>
      <c r="M46" s="76"/>
      <c r="N46" s="75"/>
      <c r="O46" s="75"/>
      <c r="P46" s="75"/>
    </row>
    <row r="47" spans="1:16" s="8" customFormat="1" ht="32.25" customHeight="1" thickBot="1">
      <c r="A47" s="6">
        <v>11</v>
      </c>
      <c r="B47" s="6">
        <v>0</v>
      </c>
      <c r="C47" s="11" t="s">
        <v>75</v>
      </c>
      <c r="D47" s="7">
        <v>9582.2</v>
      </c>
      <c r="E47" s="7">
        <f t="shared" si="0"/>
        <v>2395.55</v>
      </c>
      <c r="F47" s="7">
        <v>0</v>
      </c>
      <c r="G47" s="7">
        <f t="shared" si="3"/>
        <v>0</v>
      </c>
      <c r="H47" s="7">
        <f t="shared" si="4"/>
        <v>0</v>
      </c>
      <c r="K47" s="76"/>
      <c r="L47" s="76"/>
      <c r="M47" s="76"/>
      <c r="N47" s="75"/>
      <c r="O47" s="75"/>
      <c r="P47" s="75"/>
    </row>
    <row r="48" spans="1:16" s="8" customFormat="1" ht="35.25" customHeight="1" thickBot="1">
      <c r="A48" s="6" t="s">
        <v>27</v>
      </c>
      <c r="B48" s="6"/>
      <c r="C48" s="11" t="s">
        <v>77</v>
      </c>
      <c r="D48" s="7">
        <v>3017923.3</v>
      </c>
      <c r="E48" s="7">
        <v>3017923.3</v>
      </c>
      <c r="F48" s="7">
        <v>304413.9</v>
      </c>
      <c r="G48" s="7">
        <f t="shared" si="3"/>
        <v>10.086866687433709</v>
      </c>
      <c r="H48" s="7">
        <f t="shared" si="4"/>
        <v>10.086866687433709</v>
      </c>
      <c r="I48" s="14"/>
      <c r="K48" s="76"/>
      <c r="L48" s="76"/>
      <c r="M48" s="76"/>
      <c r="N48" s="75"/>
      <c r="O48" s="75"/>
      <c r="P48" s="75"/>
    </row>
    <row r="49" spans="1:16" s="8" customFormat="1" ht="27" customHeight="1" thickBot="1">
      <c r="A49" s="6" t="s">
        <v>46</v>
      </c>
      <c r="B49" s="6"/>
      <c r="C49" s="11" t="s">
        <v>104</v>
      </c>
      <c r="D49" s="7"/>
      <c r="E49" s="7">
        <f t="shared" si="0"/>
        <v>0</v>
      </c>
      <c r="F49" s="7"/>
      <c r="G49" s="7"/>
      <c r="H49" s="7"/>
      <c r="I49" s="14"/>
      <c r="K49" s="76"/>
      <c r="L49" s="76"/>
      <c r="M49" s="76"/>
      <c r="N49" s="75"/>
      <c r="O49" s="75"/>
      <c r="P49" s="75"/>
    </row>
    <row r="50" spans="1:16" s="8" customFormat="1" ht="27" customHeight="1" thickBot="1">
      <c r="A50" s="127"/>
      <c r="B50" s="127"/>
      <c r="C50" s="11" t="s">
        <v>34</v>
      </c>
      <c r="D50" s="7">
        <v>4971148</v>
      </c>
      <c r="E50" s="7">
        <f>E48+E11</f>
        <v>3625311.55</v>
      </c>
      <c r="F50" s="7">
        <v>646874.7</v>
      </c>
      <c r="G50" s="7">
        <f t="shared" si="3"/>
        <v>17.843285772225563</v>
      </c>
      <c r="H50" s="7">
        <f t="shared" si="4"/>
        <v>13.012581802030434</v>
      </c>
      <c r="K50" s="76"/>
      <c r="L50" s="76"/>
      <c r="M50" s="76"/>
      <c r="N50" s="75"/>
      <c r="O50" s="75"/>
      <c r="P50" s="75"/>
    </row>
    <row r="51" spans="1:16" s="8" customFormat="1" ht="36" customHeight="1" thickBot="1">
      <c r="A51" s="127"/>
      <c r="B51" s="127"/>
      <c r="C51" s="11" t="s">
        <v>51</v>
      </c>
      <c r="D51" s="7">
        <f>'EKAMUTNERI KATAROXAKAN '!D55-'CAKHSERI KATAROXAKAN'!D50</f>
        <v>-130344</v>
      </c>
      <c r="E51" s="7">
        <f>'EKAMUTNERI KATAROXAKAN '!E55-'CAKHSERI KATAROXAKAN'!E50</f>
        <v>-130344</v>
      </c>
      <c r="F51" s="7">
        <f>'EKAMUTNERI KATAROXAKAN '!F55-'CAKHSERI KATAROXAKAN'!F50</f>
        <v>147019.30000000005</v>
      </c>
      <c r="G51" s="7"/>
      <c r="H51" s="7"/>
      <c r="K51" s="76"/>
      <c r="L51" s="76"/>
      <c r="M51" s="76"/>
      <c r="N51" s="75"/>
      <c r="O51" s="75"/>
      <c r="P51" s="75"/>
    </row>
    <row r="52" spans="1:16" s="8" customFormat="1" ht="15.75" customHeight="1">
      <c r="A52" s="38"/>
      <c r="B52" s="38"/>
      <c r="C52" s="39"/>
      <c r="D52" s="40"/>
      <c r="E52" s="40"/>
      <c r="F52" s="40"/>
      <c r="G52" s="40"/>
      <c r="H52" s="40"/>
      <c r="K52" s="75"/>
      <c r="L52" s="75"/>
      <c r="M52" s="75"/>
      <c r="N52" s="75"/>
      <c r="O52" s="75"/>
      <c r="P52" s="75"/>
    </row>
    <row r="53" spans="3:9" s="15" customFormat="1" ht="15" customHeight="1">
      <c r="C53" s="107" t="s">
        <v>163</v>
      </c>
      <c r="D53" s="78"/>
      <c r="E53" s="78"/>
      <c r="F53" s="35"/>
      <c r="G53" s="110"/>
      <c r="H53" s="111"/>
      <c r="I53" s="112"/>
    </row>
    <row r="54" spans="3:8" s="15" customFormat="1" ht="15" customHeight="1">
      <c r="C54" s="34"/>
      <c r="D54" s="35"/>
      <c r="E54" s="35"/>
      <c r="F54" s="35"/>
      <c r="G54" s="35"/>
      <c r="H54" s="111"/>
    </row>
    <row r="55" spans="3:8" s="15" customFormat="1" ht="15.75" customHeight="1">
      <c r="C55" s="36" t="s">
        <v>67</v>
      </c>
      <c r="D55" s="37"/>
      <c r="E55" s="113" t="s">
        <v>164</v>
      </c>
      <c r="F55" s="113"/>
      <c r="G55" s="113"/>
      <c r="H55" s="113"/>
    </row>
    <row r="56" spans="3:9" s="15" customFormat="1" ht="19.5" customHeight="1">
      <c r="C56" s="36" t="s">
        <v>106</v>
      </c>
      <c r="D56" s="37"/>
      <c r="E56" s="113" t="s">
        <v>165</v>
      </c>
      <c r="F56" s="113"/>
      <c r="G56" s="113"/>
      <c r="H56" s="113"/>
      <c r="I56"/>
    </row>
    <row r="57" spans="1:8" ht="16.5">
      <c r="A57" s="41"/>
      <c r="B57" s="41"/>
      <c r="C57" s="41"/>
      <c r="D57" s="42"/>
      <c r="E57" s="42"/>
      <c r="F57" s="42"/>
      <c r="G57" s="42"/>
      <c r="H57" s="42"/>
    </row>
    <row r="58" spans="1:8" ht="16.5">
      <c r="A58" s="41"/>
      <c r="B58" s="41"/>
      <c r="C58" s="41"/>
      <c r="D58" s="42"/>
      <c r="E58" s="42"/>
      <c r="F58" s="42"/>
      <c r="G58" s="42"/>
      <c r="H58" s="42"/>
    </row>
    <row r="59" spans="1:8" ht="16.5">
      <c r="A59" s="41"/>
      <c r="B59" s="41"/>
      <c r="C59" s="41"/>
      <c r="D59" s="42"/>
      <c r="E59" s="42"/>
      <c r="F59" s="42"/>
      <c r="G59" s="42"/>
      <c r="H59" s="42"/>
    </row>
    <row r="60" spans="1:8" ht="16.5">
      <c r="A60" s="41"/>
      <c r="B60" s="41"/>
      <c r="C60" s="41"/>
      <c r="D60" s="42"/>
      <c r="E60" s="42"/>
      <c r="F60" s="42"/>
      <c r="G60" s="42"/>
      <c r="H60" s="42"/>
    </row>
    <row r="61" spans="1:8" ht="16.5">
      <c r="A61" s="41"/>
      <c r="B61" s="41"/>
      <c r="C61" s="41"/>
      <c r="D61" s="42"/>
      <c r="E61" s="42"/>
      <c r="F61" s="42"/>
      <c r="G61" s="42"/>
      <c r="H61" s="42"/>
    </row>
    <row r="62" spans="1:8" ht="16.5">
      <c r="A62" s="41"/>
      <c r="B62" s="41"/>
      <c r="C62" s="41"/>
      <c r="D62" s="42"/>
      <c r="E62" s="42"/>
      <c r="F62" s="42"/>
      <c r="G62" s="42"/>
      <c r="H62" s="42"/>
    </row>
    <row r="63" spans="1:8" ht="16.5">
      <c r="A63" s="41"/>
      <c r="B63" s="41"/>
      <c r="C63" s="41"/>
      <c r="D63" s="42"/>
      <c r="E63" s="42"/>
      <c r="F63" s="42"/>
      <c r="G63" s="42"/>
      <c r="H63" s="42"/>
    </row>
    <row r="64" spans="1:8" ht="16.5">
      <c r="A64" s="41"/>
      <c r="B64" s="41"/>
      <c r="C64" s="41"/>
      <c r="D64" s="42"/>
      <c r="E64" s="42"/>
      <c r="F64" s="42"/>
      <c r="G64" s="42"/>
      <c r="H64" s="42"/>
    </row>
    <row r="65" spans="1:8" ht="16.5">
      <c r="A65" s="41"/>
      <c r="B65" s="41"/>
      <c r="C65" s="41"/>
      <c r="D65" s="42"/>
      <c r="E65" s="42"/>
      <c r="F65" s="42"/>
      <c r="G65" s="42"/>
      <c r="H65" s="42"/>
    </row>
    <row r="66" spans="1:8" ht="16.5">
      <c r="A66" s="41"/>
      <c r="B66" s="41"/>
      <c r="C66" s="41"/>
      <c r="D66" s="42"/>
      <c r="E66" s="42"/>
      <c r="F66" s="42"/>
      <c r="G66" s="42"/>
      <c r="H66" s="42"/>
    </row>
    <row r="67" spans="2:8" ht="16.5">
      <c r="B67" s="41"/>
      <c r="C67" s="41"/>
      <c r="D67" s="42"/>
      <c r="E67" s="42"/>
      <c r="F67" s="42"/>
      <c r="G67" s="42"/>
      <c r="H67" s="42"/>
    </row>
    <row r="68" spans="2:8" ht="16.5">
      <c r="B68" s="41"/>
      <c r="C68" s="41"/>
      <c r="D68" s="42"/>
      <c r="E68" s="42"/>
      <c r="F68" s="42"/>
      <c r="G68" s="42"/>
      <c r="H68" s="42"/>
    </row>
    <row r="69" spans="2:8" ht="16.5">
      <c r="B69" s="41"/>
      <c r="C69" s="41"/>
      <c r="D69" s="42"/>
      <c r="E69" s="42"/>
      <c r="F69" s="42"/>
      <c r="G69" s="42"/>
      <c r="H69" s="42"/>
    </row>
    <row r="70" spans="2:8" ht="16.5">
      <c r="B70" s="41"/>
      <c r="C70" s="41"/>
      <c r="D70" s="42"/>
      <c r="E70" s="42"/>
      <c r="F70" s="42"/>
      <c r="G70" s="42"/>
      <c r="H70" s="42"/>
    </row>
    <row r="71" spans="2:8" ht="16.5">
      <c r="B71" s="41"/>
      <c r="C71" s="41"/>
      <c r="D71" s="42"/>
      <c r="E71" s="42"/>
      <c r="F71" s="42"/>
      <c r="G71" s="42"/>
      <c r="H71" s="42"/>
    </row>
    <row r="72" spans="2:8" ht="16.5">
      <c r="B72" s="41"/>
      <c r="C72" s="41"/>
      <c r="D72" s="42"/>
      <c r="E72" s="42"/>
      <c r="F72" s="42"/>
      <c r="G72" s="42"/>
      <c r="H72" s="42"/>
    </row>
    <row r="73" spans="2:8" ht="16.5">
      <c r="B73" s="41"/>
      <c r="C73" s="41"/>
      <c r="D73" s="42"/>
      <c r="E73" s="42"/>
      <c r="F73" s="42"/>
      <c r="G73" s="42"/>
      <c r="H73" s="42"/>
    </row>
    <row r="74" spans="2:8" ht="16.5">
      <c r="B74" s="41"/>
      <c r="C74" s="41"/>
      <c r="D74" s="42"/>
      <c r="E74" s="42"/>
      <c r="F74" s="42"/>
      <c r="G74" s="42"/>
      <c r="H74" s="42"/>
    </row>
    <row r="75" spans="2:8" ht="16.5">
      <c r="B75" s="41"/>
      <c r="C75" s="41"/>
      <c r="D75" s="42"/>
      <c r="E75" s="42"/>
      <c r="F75" s="42"/>
      <c r="G75" s="42"/>
      <c r="H75" s="42"/>
    </row>
    <row r="76" spans="2:8" ht="16.5">
      <c r="B76" s="41"/>
      <c r="C76" s="41"/>
      <c r="D76" s="42"/>
      <c r="E76" s="42"/>
      <c r="F76" s="42"/>
      <c r="G76" s="42"/>
      <c r="H76" s="42"/>
    </row>
    <row r="77" spans="2:8" ht="16.5">
      <c r="B77" s="41"/>
      <c r="C77" s="41"/>
      <c r="D77" s="42"/>
      <c r="E77" s="42"/>
      <c r="F77" s="42"/>
      <c r="G77" s="42"/>
      <c r="H77" s="42"/>
    </row>
    <row r="78" spans="2:8" ht="16.5">
      <c r="B78" s="41"/>
      <c r="C78" s="41"/>
      <c r="D78" s="42"/>
      <c r="E78" s="42"/>
      <c r="F78" s="42"/>
      <c r="G78" s="42"/>
      <c r="H78" s="42"/>
    </row>
    <row r="79" spans="2:8" ht="16.5">
      <c r="B79" s="41"/>
      <c r="C79" s="41"/>
      <c r="D79" s="42"/>
      <c r="E79" s="42"/>
      <c r="F79" s="42"/>
      <c r="G79" s="42"/>
      <c r="H79" s="42"/>
    </row>
    <row r="80" spans="2:8" ht="16.5">
      <c r="B80" s="41"/>
      <c r="C80" s="41"/>
      <c r="D80" s="42"/>
      <c r="E80" s="42"/>
      <c r="F80" s="42"/>
      <c r="G80" s="42"/>
      <c r="H80" s="42"/>
    </row>
  </sheetData>
  <sheetProtection/>
  <mergeCells count="17">
    <mergeCell ref="E7:H7"/>
    <mergeCell ref="A8:A9"/>
    <mergeCell ref="B8:B9"/>
    <mergeCell ref="D9:F9"/>
    <mergeCell ref="G8:G9"/>
    <mergeCell ref="H8:H9"/>
    <mergeCell ref="D7:D8"/>
    <mergeCell ref="E55:H55"/>
    <mergeCell ref="E56:H56"/>
    <mergeCell ref="A1:H1"/>
    <mergeCell ref="A2:H2"/>
    <mergeCell ref="A4:H4"/>
    <mergeCell ref="A5:H5"/>
    <mergeCell ref="A51:B51"/>
    <mergeCell ref="A50:B50"/>
    <mergeCell ref="A7:B7"/>
    <mergeCell ref="C7:C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82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6.625" style="0" customWidth="1"/>
    <col min="2" max="2" width="69.375" style="0" bestFit="1" customWidth="1"/>
    <col min="3" max="3" width="19.25390625" style="0" bestFit="1" customWidth="1"/>
  </cols>
  <sheetData>
    <row r="1" spans="1:6" ht="15">
      <c r="A1" s="139" t="s">
        <v>111</v>
      </c>
      <c r="B1" s="140"/>
      <c r="C1" s="140"/>
      <c r="D1" s="44"/>
      <c r="E1" s="44"/>
      <c r="F1" s="44"/>
    </row>
    <row r="2" spans="1:6" ht="15">
      <c r="A2" s="140" t="s">
        <v>23</v>
      </c>
      <c r="B2" s="141"/>
      <c r="C2" s="141"/>
      <c r="D2" s="44"/>
      <c r="E2" s="44"/>
      <c r="F2" s="44"/>
    </row>
    <row r="3" spans="1:6" ht="15">
      <c r="A3" s="43"/>
      <c r="B3" s="45"/>
      <c r="C3" s="45"/>
      <c r="D3" s="44"/>
      <c r="E3" s="44"/>
      <c r="F3" s="44"/>
    </row>
    <row r="4" spans="1:6" ht="15">
      <c r="A4" s="139" t="s">
        <v>112</v>
      </c>
      <c r="B4" s="139"/>
      <c r="C4" s="139"/>
      <c r="D4" s="46"/>
      <c r="E4" s="46"/>
      <c r="F4" s="46"/>
    </row>
    <row r="5" spans="1:6" ht="15">
      <c r="A5" s="140" t="s">
        <v>113</v>
      </c>
      <c r="B5" s="140"/>
      <c r="C5" s="140"/>
      <c r="D5" s="44"/>
      <c r="E5" s="44"/>
      <c r="F5" s="44"/>
    </row>
    <row r="6" spans="1:6" ht="15" thickBot="1">
      <c r="A6" s="47"/>
      <c r="B6" s="48"/>
      <c r="C6" s="49"/>
      <c r="D6" s="48"/>
      <c r="E6" s="48"/>
      <c r="F6" s="48"/>
    </row>
    <row r="7" spans="1:6" ht="15.75" thickBot="1">
      <c r="A7" s="50" t="s">
        <v>5</v>
      </c>
      <c r="B7" s="51" t="s">
        <v>114</v>
      </c>
      <c r="C7" s="52" t="s">
        <v>156</v>
      </c>
      <c r="D7" s="48"/>
      <c r="E7" s="48"/>
      <c r="F7" s="48"/>
    </row>
    <row r="8" spans="1:6" ht="15">
      <c r="A8" s="53">
        <v>1</v>
      </c>
      <c r="B8" s="54" t="s">
        <v>115</v>
      </c>
      <c r="C8" s="55">
        <v>304.134</v>
      </c>
      <c r="D8" s="56"/>
      <c r="E8" s="48"/>
      <c r="F8" s="48"/>
    </row>
    <row r="9" spans="1:6" ht="15">
      <c r="A9" s="53"/>
      <c r="B9" s="54" t="s">
        <v>116</v>
      </c>
      <c r="C9" s="57">
        <v>17.896</v>
      </c>
      <c r="D9" s="56"/>
      <c r="E9" s="48"/>
      <c r="F9" s="48"/>
    </row>
    <row r="10" spans="1:6" ht="21" customHeight="1">
      <c r="A10" s="53">
        <v>2</v>
      </c>
      <c r="B10" s="54" t="s">
        <v>117</v>
      </c>
      <c r="C10" s="57">
        <v>255</v>
      </c>
      <c r="D10" s="56"/>
      <c r="E10" s="48"/>
      <c r="F10" s="48"/>
    </row>
    <row r="11" spans="1:6" ht="20.25" customHeight="1">
      <c r="A11" s="53">
        <v>3</v>
      </c>
      <c r="B11" s="54" t="s">
        <v>118</v>
      </c>
      <c r="C11" s="57">
        <v>15</v>
      </c>
      <c r="D11" s="56"/>
      <c r="E11" s="48"/>
      <c r="F11" s="48"/>
    </row>
    <row r="12" spans="1:6" ht="18.75" customHeight="1">
      <c r="A12" s="53">
        <v>3.1</v>
      </c>
      <c r="B12" s="54" t="s">
        <v>119</v>
      </c>
      <c r="C12" s="57">
        <v>15</v>
      </c>
      <c r="D12" s="56"/>
      <c r="E12" s="48"/>
      <c r="F12" s="48"/>
    </row>
    <row r="13" spans="1:6" ht="20.25" customHeight="1">
      <c r="A13" s="53">
        <v>3.2</v>
      </c>
      <c r="B13" s="54" t="s">
        <v>120</v>
      </c>
      <c r="C13" s="57"/>
      <c r="D13" s="56"/>
      <c r="E13" s="48"/>
      <c r="F13" s="48"/>
    </row>
    <row r="14" spans="1:6" ht="21" customHeight="1">
      <c r="A14" s="53">
        <v>3.3</v>
      </c>
      <c r="B14" s="54" t="s">
        <v>121</v>
      </c>
      <c r="C14" s="57"/>
      <c r="D14" s="56"/>
      <c r="E14" s="48"/>
      <c r="F14" s="48"/>
    </row>
    <row r="15" spans="1:6" ht="21" customHeight="1">
      <c r="A15" s="53">
        <v>4</v>
      </c>
      <c r="B15" s="54" t="s">
        <v>122</v>
      </c>
      <c r="C15" s="57">
        <v>2</v>
      </c>
      <c r="D15" s="56"/>
      <c r="E15" s="48"/>
      <c r="F15" s="48"/>
    </row>
    <row r="16" spans="1:6" ht="19.5" customHeight="1">
      <c r="A16" s="53">
        <v>5</v>
      </c>
      <c r="B16" s="54" t="s">
        <v>123</v>
      </c>
      <c r="C16" s="57"/>
      <c r="D16" s="56"/>
      <c r="E16" s="48"/>
      <c r="F16" s="48"/>
    </row>
    <row r="17" spans="1:6" ht="30">
      <c r="A17" s="53">
        <v>6</v>
      </c>
      <c r="B17" s="58" t="s">
        <v>124</v>
      </c>
      <c r="C17" s="57">
        <v>77</v>
      </c>
      <c r="D17" s="56"/>
      <c r="E17" s="48"/>
      <c r="F17" s="48"/>
    </row>
    <row r="18" spans="1:6" ht="18" customHeight="1">
      <c r="A18" s="53">
        <v>6.1</v>
      </c>
      <c r="B18" s="54" t="s">
        <v>125</v>
      </c>
      <c r="C18" s="57">
        <v>67</v>
      </c>
      <c r="D18" s="56"/>
      <c r="E18" s="48"/>
      <c r="F18" s="48"/>
    </row>
    <row r="19" spans="1:6" ht="22.5" customHeight="1">
      <c r="A19" s="53" t="s">
        <v>126</v>
      </c>
      <c r="B19" s="54" t="s">
        <v>127</v>
      </c>
      <c r="C19" s="57">
        <v>10</v>
      </c>
      <c r="D19" s="56"/>
      <c r="E19" s="48"/>
      <c r="F19" s="48"/>
    </row>
    <row r="20" spans="1:6" ht="20.25" customHeight="1">
      <c r="A20" s="53">
        <v>7</v>
      </c>
      <c r="B20" s="54" t="s">
        <v>128</v>
      </c>
      <c r="C20" s="57">
        <v>33</v>
      </c>
      <c r="D20" s="56"/>
      <c r="E20" s="48"/>
      <c r="F20" s="48"/>
    </row>
    <row r="21" spans="1:6" ht="22.5" customHeight="1">
      <c r="A21" s="53">
        <v>7.1</v>
      </c>
      <c r="B21" s="54" t="s">
        <v>129</v>
      </c>
      <c r="C21" s="57">
        <v>7</v>
      </c>
      <c r="D21" s="56"/>
      <c r="E21" s="48"/>
      <c r="F21" s="48"/>
    </row>
    <row r="22" spans="1:6" ht="19.5" customHeight="1">
      <c r="A22" s="53" t="s">
        <v>130</v>
      </c>
      <c r="B22" s="54" t="s">
        <v>131</v>
      </c>
      <c r="C22" s="57"/>
      <c r="D22" s="56"/>
      <c r="E22" s="48"/>
      <c r="F22" s="48"/>
    </row>
    <row r="23" spans="1:6" ht="24" customHeight="1">
      <c r="A23" s="53" t="s">
        <v>132</v>
      </c>
      <c r="B23" s="54" t="s">
        <v>133</v>
      </c>
      <c r="C23" s="55">
        <v>200</v>
      </c>
      <c r="D23" s="56"/>
      <c r="E23" s="48"/>
      <c r="F23" s="48"/>
    </row>
    <row r="24" spans="1:6" ht="18" customHeight="1">
      <c r="A24" s="53">
        <v>7.2</v>
      </c>
      <c r="B24" s="54" t="s">
        <v>134</v>
      </c>
      <c r="C24" s="57"/>
      <c r="D24" s="56"/>
      <c r="E24" s="48"/>
      <c r="F24" s="48"/>
    </row>
    <row r="25" spans="1:6" ht="20.25" customHeight="1">
      <c r="A25" s="53">
        <v>7.3</v>
      </c>
      <c r="B25" s="54" t="s">
        <v>135</v>
      </c>
      <c r="C25" s="57"/>
      <c r="D25" s="56"/>
      <c r="E25" s="48"/>
      <c r="F25" s="48"/>
    </row>
    <row r="26" spans="1:6" ht="23.25" customHeight="1">
      <c r="A26" s="53">
        <v>7.4</v>
      </c>
      <c r="B26" s="54" t="s">
        <v>136</v>
      </c>
      <c r="C26" s="57">
        <v>26</v>
      </c>
      <c r="D26" s="56"/>
      <c r="E26" s="48"/>
      <c r="F26" s="48"/>
    </row>
    <row r="27" spans="1:6" ht="30">
      <c r="A27" s="59">
        <v>8</v>
      </c>
      <c r="B27" s="58" t="s">
        <v>137</v>
      </c>
      <c r="C27" s="60"/>
      <c r="D27" s="61"/>
      <c r="E27" s="62"/>
      <c r="F27" s="62"/>
    </row>
    <row r="28" spans="1:6" ht="18.75" customHeight="1">
      <c r="A28" s="53">
        <v>9</v>
      </c>
      <c r="B28" s="54" t="s">
        <v>138</v>
      </c>
      <c r="C28" s="57" t="s">
        <v>139</v>
      </c>
      <c r="D28" s="56"/>
      <c r="E28" s="48"/>
      <c r="F28" s="48"/>
    </row>
    <row r="29" spans="1:6" ht="20.25" customHeight="1">
      <c r="A29" s="53">
        <v>9.1</v>
      </c>
      <c r="B29" s="54" t="s">
        <v>140</v>
      </c>
      <c r="C29" s="57"/>
      <c r="D29" s="56"/>
      <c r="E29" s="48"/>
      <c r="F29" s="48"/>
    </row>
    <row r="30" spans="1:6" ht="24.75" customHeight="1">
      <c r="A30" s="53" t="s">
        <v>141</v>
      </c>
      <c r="B30" s="54" t="s">
        <v>133</v>
      </c>
      <c r="C30" s="63" t="s">
        <v>142</v>
      </c>
      <c r="D30" s="56"/>
      <c r="E30" s="48"/>
      <c r="F30" s="48"/>
    </row>
    <row r="31" spans="1:6" ht="36" customHeight="1">
      <c r="A31" s="53" t="s">
        <v>143</v>
      </c>
      <c r="B31" s="58" t="s">
        <v>144</v>
      </c>
      <c r="C31" s="64">
        <v>8</v>
      </c>
      <c r="D31" s="56"/>
      <c r="E31" s="48"/>
      <c r="F31" s="48"/>
    </row>
    <row r="32" spans="1:6" ht="19.5" customHeight="1">
      <c r="A32" s="53" t="s">
        <v>145</v>
      </c>
      <c r="B32" s="54" t="s">
        <v>146</v>
      </c>
      <c r="C32" s="57">
        <v>40.8</v>
      </c>
      <c r="D32" s="56"/>
      <c r="E32" s="48"/>
      <c r="F32" s="48"/>
    </row>
    <row r="33" spans="1:6" ht="21" customHeight="1">
      <c r="A33" s="53" t="s">
        <v>147</v>
      </c>
      <c r="B33" s="54" t="s">
        <v>148</v>
      </c>
      <c r="C33" s="57">
        <v>21.3</v>
      </c>
      <c r="D33" s="56"/>
      <c r="E33" s="48"/>
      <c r="F33" s="48"/>
    </row>
    <row r="34" spans="1:6" ht="16.5" customHeight="1">
      <c r="A34" s="53" t="s">
        <v>149</v>
      </c>
      <c r="B34" s="54" t="s">
        <v>150</v>
      </c>
      <c r="C34" s="57">
        <v>19.5</v>
      </c>
      <c r="D34" s="56"/>
      <c r="E34" s="48"/>
      <c r="F34" s="48"/>
    </row>
    <row r="35" spans="1:6" ht="30">
      <c r="A35" s="53" t="s">
        <v>151</v>
      </c>
      <c r="B35" s="58" t="s">
        <v>152</v>
      </c>
      <c r="C35" s="57">
        <v>1087.4</v>
      </c>
      <c r="D35" s="56"/>
      <c r="E35" s="48"/>
      <c r="F35" s="48"/>
    </row>
    <row r="36" spans="1:6" ht="21" customHeight="1" thickBot="1">
      <c r="A36" s="65" t="s">
        <v>153</v>
      </c>
      <c r="B36" s="66" t="s">
        <v>154</v>
      </c>
      <c r="C36" s="67">
        <v>430</v>
      </c>
      <c r="D36" s="56"/>
      <c r="E36" s="48"/>
      <c r="F36" s="48"/>
    </row>
    <row r="37" spans="1:6" ht="16.5">
      <c r="A37" s="68"/>
      <c r="B37" s="69" t="s">
        <v>157</v>
      </c>
      <c r="C37" s="70"/>
      <c r="D37" s="56"/>
      <c r="E37" s="48"/>
      <c r="F37" s="48"/>
    </row>
    <row r="38" spans="1:6" ht="14.25">
      <c r="A38" s="47"/>
      <c r="B38" s="71"/>
      <c r="C38" s="72"/>
      <c r="D38" s="56"/>
      <c r="E38" s="48"/>
      <c r="F38" s="48"/>
    </row>
    <row r="39" spans="1:6" ht="14.25">
      <c r="A39" s="73" t="s">
        <v>67</v>
      </c>
      <c r="B39" s="49"/>
      <c r="C39" s="142" t="s">
        <v>108</v>
      </c>
      <c r="D39" s="142"/>
      <c r="E39" s="142"/>
      <c r="F39" s="142"/>
    </row>
    <row r="40" spans="1:6" ht="14.25">
      <c r="A40" s="73" t="s">
        <v>155</v>
      </c>
      <c r="B40" s="49"/>
      <c r="C40" s="142" t="s">
        <v>107</v>
      </c>
      <c r="D40" s="142"/>
      <c r="E40" s="142"/>
      <c r="F40" s="142"/>
    </row>
    <row r="41" spans="1:6" ht="15">
      <c r="A41" s="47"/>
      <c r="B41" s="46"/>
      <c r="C41" s="74"/>
      <c r="D41" s="56"/>
      <c r="E41" s="48"/>
      <c r="F41" s="48"/>
    </row>
  </sheetData>
  <sheetProtection/>
  <mergeCells count="6">
    <mergeCell ref="A1:C1"/>
    <mergeCell ref="A2:C2"/>
    <mergeCell ref="A4:C4"/>
    <mergeCell ref="A5:C5"/>
    <mergeCell ref="C39:F39"/>
    <mergeCell ref="C40:F40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: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Tacis</dc:creator>
  <cp:keywords/>
  <dc:description/>
  <cp:lastModifiedBy>ComPoint</cp:lastModifiedBy>
  <cp:lastPrinted>2022-01-07T08:36:58Z</cp:lastPrinted>
  <dcterms:created xsi:type="dcterms:W3CDTF">2001-04-27T05:38:06Z</dcterms:created>
  <dcterms:modified xsi:type="dcterms:W3CDTF">2024-04-04T10:26:12Z</dcterms:modified>
  <cp:category/>
  <cp:version/>
  <cp:contentType/>
  <cp:contentStatus/>
</cp:coreProperties>
</file>