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oint\Desktop\"/>
    </mc:Choice>
  </mc:AlternateContent>
  <bookViews>
    <workbookView xWindow="0" yWindow="0" windowWidth="19950" windowHeight="9510"/>
  </bookViews>
  <sheets>
    <sheet name="2023 հաշվետվություն" sheetId="1" r:id="rId1"/>
  </sheets>
  <definedNames>
    <definedName name="_xlnm.Print_Area" localSheetId="0">'2023 հաշվետվություն'!$A$1:$F$61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E56" i="1"/>
  <c r="E54" i="1"/>
  <c r="E52" i="1"/>
  <c r="E51" i="1"/>
  <c r="E50" i="1"/>
  <c r="E49" i="1"/>
  <c r="E47" i="1"/>
  <c r="E45" i="1"/>
  <c r="E43" i="1"/>
  <c r="E42" i="1"/>
  <c r="E41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3" i="1"/>
  <c r="E22" i="1"/>
  <c r="E20" i="1"/>
  <c r="E19" i="1"/>
  <c r="E18" i="1"/>
  <c r="E17" i="1"/>
  <c r="E16" i="1"/>
  <c r="E15" i="1"/>
  <c r="E13" i="1"/>
  <c r="E12" i="1"/>
  <c r="E11" i="1"/>
</calcChain>
</file>

<file path=xl/sharedStrings.xml><?xml version="1.0" encoding="utf-8"?>
<sst xmlns="http://schemas.openxmlformats.org/spreadsheetml/2006/main" count="97" uniqueCount="97">
  <si>
    <t xml:space="preserve">Հավելված </t>
  </si>
  <si>
    <t>ՀՀ Լոռու մարզի Ալավերդի համայնքի ավագանու</t>
  </si>
  <si>
    <t>2024 թվականի                -ի, N         որոշման</t>
  </si>
  <si>
    <t>Ամփոփաթերթ</t>
  </si>
  <si>
    <t>Ալավերդի համայնքի 2023թ տարեկան աշխատանքային պլանի հաշվետվության</t>
  </si>
  <si>
    <t>Հ/Հ</t>
  </si>
  <si>
    <t>Ծրագրի միջոցառումների անվանումը</t>
  </si>
  <si>
    <t>Ծախս (ՀՀ դրամ)</t>
  </si>
  <si>
    <r>
      <t xml:space="preserve">Ծանոթություն*
</t>
    </r>
    <r>
      <rPr>
        <b/>
        <sz val="10"/>
        <color theme="1"/>
        <rFont val="Sylfaen"/>
        <family val="1"/>
      </rPr>
      <t>աշխատանքների կատարման %</t>
    </r>
  </si>
  <si>
    <t>Պլան</t>
  </si>
  <si>
    <t>Փաստ</t>
  </si>
  <si>
    <t>%</t>
  </si>
  <si>
    <t>Ընդհանուր բնագավառ</t>
  </si>
  <si>
    <t>1.1.</t>
  </si>
  <si>
    <t>Համայնքապետարանի աշխատակազմի պահպանում, համայնքային ծառայությունների արդյունավետ, թափանցիկ կառավարում, ենթակառուցվածքների գործունեության պահպանում</t>
  </si>
  <si>
    <t>1.2.</t>
  </si>
  <si>
    <t>Ճոճկան բնակավայրի վարչական նստավայրի շենքի տանիքի վերանորոգում</t>
  </si>
  <si>
    <t>1.3.</t>
  </si>
  <si>
    <t>Շամլուղ բնակավայրի վարչական նստավայրի շենքի վերանորոգում</t>
  </si>
  <si>
    <t>Քաղաքաշինության և կոմունալ տնտեսության բնագավառ</t>
  </si>
  <si>
    <t>2.1.</t>
  </si>
  <si>
    <t>Ալավերդի համայնքի բազմաբնակարան շենքերի և տանիքների վերանորոգում՝ ջերմաարդիականացմամբ</t>
  </si>
  <si>
    <t>2.2.</t>
  </si>
  <si>
    <t>Համայնքի փողոցների արտաքին լուսավորության անցկացում արևային լուսատուներով</t>
  </si>
  <si>
    <t>2.3.</t>
  </si>
  <si>
    <t>Համայնքի բնակավայրերում լուսավորության համակարգերի կառուցում</t>
  </si>
  <si>
    <t>2.4.</t>
  </si>
  <si>
    <t>Ճոճկան բնակավայրում ՕԿՋ-ի կառուցում</t>
  </si>
  <si>
    <t>2.5.</t>
  </si>
  <si>
    <t>Շնող բնակավայրի 2-րդ, 6-րդ, 12-16-րդ, փողոցների ջրաֆիկացում (խմելու ջրագծի անցկացում), ջրամբարի և պոմպակայանի կառուցում</t>
  </si>
  <si>
    <t>2.6.</t>
  </si>
  <si>
    <t>Ջրամատակարարման ծառայություն</t>
  </si>
  <si>
    <t>Տրանսպորտի բնագավառ</t>
  </si>
  <si>
    <t>3.1.</t>
  </si>
  <si>
    <t>Ալավերդի համայնքի ճանապարհների կապիտալ վերանորոգում՝ ասֆալտապատմամբ</t>
  </si>
  <si>
    <t>3.2.</t>
  </si>
  <si>
    <t>Ալավերդի համայնքի ճանապարհների կապիտալ վերանորոգում՝ տուֆ քարով սալարկմամբ</t>
  </si>
  <si>
    <t>Կրթության, մշակույթի և երիտասարդության հետ տարվող աշխատանքների բնագավառ</t>
  </si>
  <si>
    <t>4.1.</t>
  </si>
  <si>
    <t>Ալավերդի համայնքի թիվ 6 մանկապարտեզի շենքի վերանորոգում՝ ջերմաարդիականացմամբ</t>
  </si>
  <si>
    <t>4.2.</t>
  </si>
  <si>
    <t>Շնող համայնքի Հեքիաթ մանկապարտեզի վերանորոգում</t>
  </si>
  <si>
    <t>4.3.</t>
  </si>
  <si>
    <t>Նախադպրոցական կրթության  ծառայության մատուցում</t>
  </si>
  <si>
    <t>4.4.</t>
  </si>
  <si>
    <t>Արտադպրոցական դաստիարակության ծառայության մատուցում</t>
  </si>
  <si>
    <t>4.5.</t>
  </si>
  <si>
    <t>Համայնքի հանրակրթական դպրոցների գործունեության աջակցում</t>
  </si>
  <si>
    <t>4.6.</t>
  </si>
  <si>
    <t xml:space="preserve">Գրադարանային ծառայություններ և մշակութային կյանքի կազմակերպում համայնքում </t>
  </si>
  <si>
    <t>4.7.</t>
  </si>
  <si>
    <t>Պետական բարձրագույն և /կամ/ միջնակարգ մասնագիտական ուսումնական հաստատություններում, ոչ պետական ուսումնական հաստատություններում /պետական հավատարմագրում ունեցող մասնագիտությունների գծով/ սովորող համայնքի սոցիալապես անապահով ընտանիքների ուսանողների ուսման վարձի մասնակի հատկացում</t>
  </si>
  <si>
    <t>4.8.</t>
  </si>
  <si>
    <t>Ալավերդի բնակավայրի մշակույթի տան (նախկին ՄՍԿ) շենքի վերանորոգում</t>
  </si>
  <si>
    <t>Առողջապահության, ֆիզիկական կուլտուրայի և սպորտի բնագավառ</t>
  </si>
  <si>
    <t>5.1.</t>
  </si>
  <si>
    <t>Ախթալա, Ճոճկան և Նեղոց  բնակավայրի խաղահրապարակների կառուցում</t>
  </si>
  <si>
    <t>5.2.</t>
  </si>
  <si>
    <t>Ճոճկան բնակավայրում խաղադաշտի կառուցում</t>
  </si>
  <si>
    <t>5.3.</t>
  </si>
  <si>
    <t>Շնող բնակավայրի Կենտրոնական այգու վերանորոգում</t>
  </si>
  <si>
    <t>5.4.</t>
  </si>
  <si>
    <t>Ճոճկան բնակավայրի «Բժշկական ամբուլատորիա» ՀՈԱԿ-ի շենքի հիմնանորոգում</t>
  </si>
  <si>
    <t>5.5.</t>
  </si>
  <si>
    <t>Բժշկական ամբուլատորիաներում բժշկական ծառայությունների տրամադրում</t>
  </si>
  <si>
    <t>5.6.</t>
  </si>
  <si>
    <t>Մարզաառողջարանի կառուցում</t>
  </si>
  <si>
    <t>Սոցիալական պաշտպանության բնագավառ</t>
  </si>
  <si>
    <t>6.1.</t>
  </si>
  <si>
    <t>Սոցիալական աջակցություն անապահով ընտանիքներին</t>
  </si>
  <si>
    <t>6.2.</t>
  </si>
  <si>
    <t>Սոցիալական աջակցություն հարազատներին կորցրած անձանց</t>
  </si>
  <si>
    <t>6.3.</t>
  </si>
  <si>
    <t>Աջակցություն «ԱՌԱՔԵԼՈՒԹՅՈՒՆ ՀԱՅԱՍՏԱՆ» բարեգործական ՀԿ-ի կողմից կազմակերպված բարեգործական ճաշարանին</t>
  </si>
  <si>
    <t xml:space="preserve"> Անասնաբուժության և բուսասանիտարիայի բնագավառ</t>
  </si>
  <si>
    <t>7.1.</t>
  </si>
  <si>
    <t>Անասնաբուժական ծառայություն</t>
  </si>
  <si>
    <t>Շրջակա միջավայրի պահպանության բնագավառ</t>
  </si>
  <si>
    <t>8.1.</t>
  </si>
  <si>
    <t>Աղբահանության, սանիտարական մաքրման, ճանապարհային, կենսաբազմազանության և բնության պաշտպանության ծառայությունների մատուցում</t>
  </si>
  <si>
    <t>Գյուղատնտեսության բնագավառ</t>
  </si>
  <si>
    <t>9.1.</t>
  </si>
  <si>
    <t>Ալավերդի համայնքի Ճոճկան և Մեծ Այրում բնակավայրերի ոռոգման համակարգի ներքին ցանցի վերակառուցում</t>
  </si>
  <si>
    <t>9.2.</t>
  </si>
  <si>
    <t>Ալավերդի համայնքի գյուղական բնակավայրերի ոռոգման և խմելու ջրամատակարարման ցանցերի վերանորոգում</t>
  </si>
  <si>
    <t>9.3.</t>
  </si>
  <si>
    <t>Շնող բնակավայրում ոռոգման ջրագծի կառուցում</t>
  </si>
  <si>
    <t>9.4.</t>
  </si>
  <si>
    <t>Համայնքային գյուղատնտեսական տեխնիկայով մատուցվող ծառայություններ</t>
  </si>
  <si>
    <t>Պաշտպանության կազմակերպման բնագավառ</t>
  </si>
  <si>
    <t>10.1.</t>
  </si>
  <si>
    <t>Քաղաքացիական պաշտպանություն</t>
  </si>
  <si>
    <t>Զբոսաշրջության բնագավառ</t>
  </si>
  <si>
    <t>11.1.</t>
  </si>
  <si>
    <t xml:space="preserve">Միկոյան եղբայրների թանգարանի գործունեություն և պահպանում </t>
  </si>
  <si>
    <t>Ընդամենը</t>
  </si>
  <si>
    <t>Ալավերդի համայնքի ղեկավար                                                       Դավիթ Ղումաշյան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</si>
</sst>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3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3" borderId="0" xfId="1" applyNumberFormat="1" applyFont="1" applyFill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6" fontId="3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4" zoomScale="115" zoomScaleNormal="115" zoomScaleSheetLayoutView="98" workbookViewId="0">
      <selection activeCell="B28" sqref="B28"/>
    </sheetView>
  </sheetViews>
  <sheetFormatPr defaultColWidth="9.140625" defaultRowHeight="15" x14ac:dyDescent="0.25"/>
  <cols>
    <col min="1" max="1" width="6.85546875" style="2" customWidth="1"/>
    <col min="2" max="2" width="53.85546875" style="22" customWidth="1"/>
    <col min="3" max="4" width="18.5703125" style="1" customWidth="1"/>
    <col min="5" max="5" width="7.85546875" style="1" customWidth="1"/>
    <col min="6" max="6" width="17.85546875" style="1" customWidth="1"/>
    <col min="7" max="7" width="19.5703125" style="1" customWidth="1"/>
    <col min="8" max="16384" width="9.140625" style="2"/>
  </cols>
  <sheetData>
    <row r="1" spans="1:7" ht="19.149999999999999" customHeight="1" x14ac:dyDescent="0.25">
      <c r="A1" s="24" t="s">
        <v>0</v>
      </c>
      <c r="B1" s="24"/>
      <c r="C1" s="24"/>
      <c r="D1" s="24"/>
      <c r="E1" s="24"/>
      <c r="F1" s="24"/>
    </row>
    <row r="2" spans="1:7" ht="19.149999999999999" customHeight="1" x14ac:dyDescent="0.25">
      <c r="A2" s="24" t="s">
        <v>1</v>
      </c>
      <c r="B2" s="24"/>
      <c r="C2" s="24"/>
      <c r="D2" s="24"/>
      <c r="E2" s="24"/>
      <c r="F2" s="24"/>
    </row>
    <row r="3" spans="1:7" ht="19.149999999999999" customHeight="1" x14ac:dyDescent="0.25">
      <c r="A3" s="24" t="s">
        <v>2</v>
      </c>
      <c r="B3" s="24"/>
      <c r="C3" s="24"/>
      <c r="D3" s="24"/>
      <c r="E3" s="24"/>
      <c r="F3" s="24"/>
    </row>
    <row r="4" spans="1:7" ht="29.45" customHeight="1" x14ac:dyDescent="0.25">
      <c r="A4" s="3"/>
      <c r="B4" s="3"/>
      <c r="C4" s="3"/>
      <c r="D4" s="3"/>
      <c r="E4" s="3"/>
      <c r="F4" s="3"/>
    </row>
    <row r="5" spans="1:7" ht="19.5" x14ac:dyDescent="0.25">
      <c r="A5" s="25" t="s">
        <v>3</v>
      </c>
      <c r="B5" s="25"/>
      <c r="C5" s="25"/>
      <c r="D5" s="25"/>
      <c r="E5" s="25"/>
      <c r="F5" s="25"/>
    </row>
    <row r="6" spans="1:7" ht="19.5" x14ac:dyDescent="0.25">
      <c r="A6" s="26" t="s">
        <v>4</v>
      </c>
      <c r="B6" s="26"/>
      <c r="C6" s="26"/>
      <c r="D6" s="26"/>
      <c r="E6" s="26"/>
      <c r="F6" s="26"/>
    </row>
    <row r="8" spans="1:7" s="5" customFormat="1" ht="29.25" customHeight="1" x14ac:dyDescent="0.25">
      <c r="A8" s="27" t="s">
        <v>5</v>
      </c>
      <c r="B8" s="27" t="s">
        <v>6</v>
      </c>
      <c r="C8" s="28" t="s">
        <v>7</v>
      </c>
      <c r="D8" s="28"/>
      <c r="E8" s="28"/>
      <c r="F8" s="28" t="s">
        <v>8</v>
      </c>
      <c r="G8" s="4"/>
    </row>
    <row r="9" spans="1:7" s="5" customFormat="1" ht="29.25" customHeight="1" x14ac:dyDescent="0.25">
      <c r="A9" s="27"/>
      <c r="B9" s="27"/>
      <c r="C9" s="6" t="s">
        <v>9</v>
      </c>
      <c r="D9" s="6" t="s">
        <v>10</v>
      </c>
      <c r="E9" s="6" t="s">
        <v>11</v>
      </c>
      <c r="F9" s="28"/>
      <c r="G9" s="4"/>
    </row>
    <row r="10" spans="1:7" s="9" customFormat="1" ht="21.75" customHeight="1" x14ac:dyDescent="0.25">
      <c r="A10" s="7">
        <v>1</v>
      </c>
      <c r="B10" s="29" t="s">
        <v>12</v>
      </c>
      <c r="C10" s="29"/>
      <c r="D10" s="29"/>
      <c r="E10" s="29"/>
      <c r="F10" s="29"/>
      <c r="G10" s="8"/>
    </row>
    <row r="11" spans="1:7" ht="61.15" customHeight="1" x14ac:dyDescent="0.25">
      <c r="A11" s="10" t="s">
        <v>13</v>
      </c>
      <c r="B11" s="11" t="s">
        <v>14</v>
      </c>
      <c r="C11" s="12">
        <v>428976800</v>
      </c>
      <c r="D11" s="12">
        <v>383888522</v>
      </c>
      <c r="E11" s="13">
        <f>+D11/C11*100</f>
        <v>89.489343479647388</v>
      </c>
      <c r="F11" s="13"/>
    </row>
    <row r="12" spans="1:7" ht="34.5" customHeight="1" x14ac:dyDescent="0.25">
      <c r="A12" s="10" t="s">
        <v>15</v>
      </c>
      <c r="B12" s="14" t="s">
        <v>16</v>
      </c>
      <c r="C12" s="13">
        <v>4790023</v>
      </c>
      <c r="D12" s="13">
        <v>1943600</v>
      </c>
      <c r="E12" s="13">
        <f>+D12/C12*100</f>
        <v>40.576005584941868</v>
      </c>
      <c r="F12" s="13">
        <v>98</v>
      </c>
    </row>
    <row r="13" spans="1:7" ht="34.5" customHeight="1" x14ac:dyDescent="0.25">
      <c r="A13" s="10" t="s">
        <v>17</v>
      </c>
      <c r="B13" s="14" t="s">
        <v>18</v>
      </c>
      <c r="C13" s="13">
        <v>10865136</v>
      </c>
      <c r="D13" s="13">
        <v>2000000</v>
      </c>
      <c r="E13" s="13">
        <f>+D13/C13*100</f>
        <v>18.407500835700539</v>
      </c>
      <c r="F13" s="13">
        <v>98</v>
      </c>
    </row>
    <row r="14" spans="1:7" s="5" customFormat="1" ht="21.75" customHeight="1" x14ac:dyDescent="0.25">
      <c r="A14" s="7">
        <v>2</v>
      </c>
      <c r="B14" s="29" t="s">
        <v>19</v>
      </c>
      <c r="C14" s="29"/>
      <c r="D14" s="29"/>
      <c r="E14" s="29"/>
      <c r="F14" s="29"/>
      <c r="G14" s="4"/>
    </row>
    <row r="15" spans="1:7" ht="56.25" customHeight="1" x14ac:dyDescent="0.25">
      <c r="A15" s="10" t="s">
        <v>20</v>
      </c>
      <c r="B15" s="14" t="s">
        <v>21</v>
      </c>
      <c r="C15" s="13">
        <v>680331831</v>
      </c>
      <c r="D15" s="13">
        <v>323524884</v>
      </c>
      <c r="E15" s="13">
        <f t="shared" ref="E15:E20" si="0">+D15/C15*100</f>
        <v>47.553983109163092</v>
      </c>
      <c r="F15" s="13">
        <v>97</v>
      </c>
    </row>
    <row r="16" spans="1:7" ht="34.5" customHeight="1" x14ac:dyDescent="0.25">
      <c r="A16" s="10" t="s">
        <v>22</v>
      </c>
      <c r="B16" s="11" t="s">
        <v>23</v>
      </c>
      <c r="C16" s="12">
        <v>17019570</v>
      </c>
      <c r="D16" s="12">
        <v>6562516</v>
      </c>
      <c r="E16" s="13">
        <f t="shared" si="0"/>
        <v>38.558647486393603</v>
      </c>
      <c r="F16" s="13">
        <v>100</v>
      </c>
    </row>
    <row r="17" spans="1:7" ht="34.5" customHeight="1" x14ac:dyDescent="0.25">
      <c r="A17" s="10" t="s">
        <v>24</v>
      </c>
      <c r="B17" s="11" t="s">
        <v>25</v>
      </c>
      <c r="C17" s="12">
        <v>25986000</v>
      </c>
      <c r="D17" s="12">
        <v>25394574</v>
      </c>
      <c r="E17" s="13">
        <f t="shared" si="0"/>
        <v>97.724059108750865</v>
      </c>
      <c r="F17" s="13">
        <v>100</v>
      </c>
    </row>
    <row r="18" spans="1:7" ht="21.75" customHeight="1" x14ac:dyDescent="0.25">
      <c r="A18" s="10" t="s">
        <v>26</v>
      </c>
      <c r="B18" s="14" t="s">
        <v>27</v>
      </c>
      <c r="C18" s="13">
        <v>49447642</v>
      </c>
      <c r="D18" s="13">
        <v>16688000</v>
      </c>
      <c r="E18" s="13">
        <f t="shared" si="0"/>
        <v>33.748828710578351</v>
      </c>
      <c r="F18" s="13">
        <v>100</v>
      </c>
    </row>
    <row r="19" spans="1:7" ht="46.9" customHeight="1" x14ac:dyDescent="0.25">
      <c r="A19" s="10" t="s">
        <v>28</v>
      </c>
      <c r="B19" s="11" t="s">
        <v>29</v>
      </c>
      <c r="C19" s="12">
        <v>52598478</v>
      </c>
      <c r="D19" s="12">
        <v>42758259</v>
      </c>
      <c r="E19" s="13">
        <f t="shared" si="0"/>
        <v>81.291817987585119</v>
      </c>
      <c r="F19" s="13">
        <v>100</v>
      </c>
    </row>
    <row r="20" spans="1:7" ht="21.75" customHeight="1" x14ac:dyDescent="0.25">
      <c r="A20" s="10" t="s">
        <v>30</v>
      </c>
      <c r="B20" s="11" t="s">
        <v>31</v>
      </c>
      <c r="C20" s="12">
        <v>7700000</v>
      </c>
      <c r="D20" s="12">
        <v>7678800</v>
      </c>
      <c r="E20" s="13">
        <f t="shared" si="0"/>
        <v>99.724675324675331</v>
      </c>
      <c r="F20" s="13"/>
    </row>
    <row r="21" spans="1:7" s="5" customFormat="1" ht="21.75" customHeight="1" x14ac:dyDescent="0.25">
      <c r="A21" s="7">
        <v>3</v>
      </c>
      <c r="B21" s="29" t="s">
        <v>32</v>
      </c>
      <c r="C21" s="29"/>
      <c r="D21" s="29"/>
      <c r="E21" s="29"/>
      <c r="F21" s="29"/>
      <c r="G21" s="4"/>
    </row>
    <row r="22" spans="1:7" ht="34.5" customHeight="1" x14ac:dyDescent="0.25">
      <c r="A22" s="10" t="s">
        <v>33</v>
      </c>
      <c r="B22" s="14" t="s">
        <v>34</v>
      </c>
      <c r="C22" s="13">
        <v>690114338</v>
      </c>
      <c r="D22" s="13">
        <v>377787570</v>
      </c>
      <c r="E22" s="13">
        <f>+D22/C22*100</f>
        <v>54.74275046869117</v>
      </c>
      <c r="F22" s="13">
        <v>81</v>
      </c>
    </row>
    <row r="23" spans="1:7" ht="34.5" customHeight="1" x14ac:dyDescent="0.25">
      <c r="A23" s="10" t="s">
        <v>35</v>
      </c>
      <c r="B23" s="14" t="s">
        <v>36</v>
      </c>
      <c r="C23" s="13">
        <v>240975401</v>
      </c>
      <c r="D23" s="13">
        <v>92092112</v>
      </c>
      <c r="E23" s="13">
        <f>+D23/C23*100</f>
        <v>38.216395373899594</v>
      </c>
      <c r="F23" s="13">
        <v>80</v>
      </c>
    </row>
    <row r="24" spans="1:7" s="5" customFormat="1" ht="21.75" customHeight="1" x14ac:dyDescent="0.25">
      <c r="A24" s="7">
        <v>4</v>
      </c>
      <c r="B24" s="29" t="s">
        <v>37</v>
      </c>
      <c r="C24" s="29"/>
      <c r="D24" s="29"/>
      <c r="E24" s="29"/>
      <c r="F24" s="29"/>
      <c r="G24" s="4"/>
    </row>
    <row r="25" spans="1:7" ht="34.5" customHeight="1" x14ac:dyDescent="0.25">
      <c r="A25" s="10" t="s">
        <v>38</v>
      </c>
      <c r="B25" s="14" t="s">
        <v>39</v>
      </c>
      <c r="C25" s="13">
        <v>335834807</v>
      </c>
      <c r="D25" s="13">
        <v>32648258.100000001</v>
      </c>
      <c r="E25" s="13">
        <f t="shared" ref="E25:E32" si="1">+D25/C25*100</f>
        <v>9.72152302843344</v>
      </c>
      <c r="F25" s="13">
        <v>50</v>
      </c>
    </row>
    <row r="26" spans="1:7" ht="28.5" customHeight="1" x14ac:dyDescent="0.25">
      <c r="A26" s="10" t="s">
        <v>40</v>
      </c>
      <c r="B26" s="11" t="s">
        <v>41</v>
      </c>
      <c r="C26" s="12">
        <v>36621914</v>
      </c>
      <c r="D26" s="12">
        <v>36621914</v>
      </c>
      <c r="E26" s="13">
        <f t="shared" si="1"/>
        <v>100</v>
      </c>
      <c r="F26" s="13">
        <v>100</v>
      </c>
    </row>
    <row r="27" spans="1:7" ht="28.5" customHeight="1" x14ac:dyDescent="0.25">
      <c r="A27" s="10" t="s">
        <v>42</v>
      </c>
      <c r="B27" s="14" t="s">
        <v>43</v>
      </c>
      <c r="C27" s="13">
        <v>464265100</v>
      </c>
      <c r="D27" s="13">
        <v>423159592</v>
      </c>
      <c r="E27" s="13">
        <f t="shared" si="1"/>
        <v>91.146112856641608</v>
      </c>
      <c r="F27" s="13"/>
    </row>
    <row r="28" spans="1:7" ht="34.5" customHeight="1" x14ac:dyDescent="0.25">
      <c r="A28" s="10" t="s">
        <v>44</v>
      </c>
      <c r="B28" s="14" t="s">
        <v>45</v>
      </c>
      <c r="C28" s="13">
        <v>228036500</v>
      </c>
      <c r="D28" s="13">
        <v>217290431</v>
      </c>
      <c r="E28" s="13">
        <f t="shared" si="1"/>
        <v>95.287566244877468</v>
      </c>
      <c r="F28" s="13"/>
    </row>
    <row r="29" spans="1:7" ht="34.5" customHeight="1" x14ac:dyDescent="0.25">
      <c r="A29" s="10" t="s">
        <v>46</v>
      </c>
      <c r="B29" s="14" t="s">
        <v>47</v>
      </c>
      <c r="C29" s="13">
        <v>2420000</v>
      </c>
      <c r="D29" s="13">
        <v>1468312</v>
      </c>
      <c r="E29" s="13">
        <f t="shared" si="1"/>
        <v>60.67404958677686</v>
      </c>
      <c r="F29" s="13"/>
    </row>
    <row r="30" spans="1:7" ht="34.5" customHeight="1" x14ac:dyDescent="0.25">
      <c r="A30" s="10" t="s">
        <v>48</v>
      </c>
      <c r="B30" s="14" t="s">
        <v>49</v>
      </c>
      <c r="C30" s="13">
        <v>113746700</v>
      </c>
      <c r="D30" s="13">
        <v>88471398</v>
      </c>
      <c r="E30" s="13">
        <f t="shared" si="1"/>
        <v>77.77930964151048</v>
      </c>
      <c r="F30" s="13"/>
    </row>
    <row r="31" spans="1:7" ht="118.15" customHeight="1" x14ac:dyDescent="0.25">
      <c r="A31" s="10" t="s">
        <v>50</v>
      </c>
      <c r="B31" s="14" t="s">
        <v>51</v>
      </c>
      <c r="C31" s="13">
        <v>2000000</v>
      </c>
      <c r="D31" s="13">
        <v>60000</v>
      </c>
      <c r="E31" s="13">
        <f t="shared" si="1"/>
        <v>3</v>
      </c>
      <c r="F31" s="13"/>
    </row>
    <row r="32" spans="1:7" ht="34.5" customHeight="1" x14ac:dyDescent="0.25">
      <c r="A32" s="10" t="s">
        <v>52</v>
      </c>
      <c r="B32" s="14" t="s">
        <v>53</v>
      </c>
      <c r="C32" s="13">
        <v>155773878</v>
      </c>
      <c r="D32" s="13">
        <v>28608692</v>
      </c>
      <c r="E32" s="13">
        <f t="shared" si="1"/>
        <v>18.365525958081367</v>
      </c>
      <c r="F32" s="13">
        <v>40</v>
      </c>
    </row>
    <row r="33" spans="1:7" s="16" customFormat="1" ht="21.75" customHeight="1" x14ac:dyDescent="0.25">
      <c r="A33" s="7">
        <v>5</v>
      </c>
      <c r="B33" s="29" t="s">
        <v>54</v>
      </c>
      <c r="C33" s="29"/>
      <c r="D33" s="29"/>
      <c r="E33" s="29"/>
      <c r="F33" s="29"/>
      <c r="G33" s="15"/>
    </row>
    <row r="34" spans="1:7" ht="34.5" customHeight="1" x14ac:dyDescent="0.25">
      <c r="A34" s="10" t="s">
        <v>55</v>
      </c>
      <c r="B34" s="11" t="s">
        <v>56</v>
      </c>
      <c r="C34" s="12">
        <v>49977988</v>
      </c>
      <c r="D34" s="12">
        <v>18421230</v>
      </c>
      <c r="E34" s="13">
        <f t="shared" ref="E34:E39" si="2">+D34/C34*100</f>
        <v>36.858686668218816</v>
      </c>
      <c r="F34" s="12">
        <v>100</v>
      </c>
    </row>
    <row r="35" spans="1:7" ht="21.75" customHeight="1" x14ac:dyDescent="0.25">
      <c r="A35" s="10" t="s">
        <v>57</v>
      </c>
      <c r="B35" s="11" t="s">
        <v>58</v>
      </c>
      <c r="C35" s="12">
        <v>15104965</v>
      </c>
      <c r="D35" s="12">
        <v>676965</v>
      </c>
      <c r="E35" s="12">
        <f t="shared" si="2"/>
        <v>4.4817382893637951</v>
      </c>
      <c r="F35" s="12">
        <v>100</v>
      </c>
    </row>
    <row r="36" spans="1:7" ht="36.75" customHeight="1" x14ac:dyDescent="0.25">
      <c r="A36" s="10" t="s">
        <v>59</v>
      </c>
      <c r="B36" s="11" t="s">
        <v>60</v>
      </c>
      <c r="C36" s="12">
        <v>25395540</v>
      </c>
      <c r="D36" s="12">
        <v>25395540</v>
      </c>
      <c r="E36" s="13">
        <f t="shared" si="2"/>
        <v>100</v>
      </c>
      <c r="F36" s="13">
        <v>100</v>
      </c>
    </row>
    <row r="37" spans="1:7" ht="34.5" customHeight="1" x14ac:dyDescent="0.25">
      <c r="A37" s="10" t="s">
        <v>61</v>
      </c>
      <c r="B37" s="14" t="s">
        <v>62</v>
      </c>
      <c r="C37" s="13">
        <v>22965313</v>
      </c>
      <c r="D37" s="13">
        <v>0</v>
      </c>
      <c r="E37" s="13">
        <f t="shared" si="2"/>
        <v>0</v>
      </c>
      <c r="F37" s="13">
        <v>55</v>
      </c>
    </row>
    <row r="38" spans="1:7" ht="34.5" customHeight="1" x14ac:dyDescent="0.25">
      <c r="A38" s="10" t="s">
        <v>63</v>
      </c>
      <c r="B38" s="14" t="s">
        <v>64</v>
      </c>
      <c r="C38" s="13">
        <v>1320000</v>
      </c>
      <c r="D38" s="13">
        <v>1320000</v>
      </c>
      <c r="E38" s="13">
        <f t="shared" si="2"/>
        <v>100</v>
      </c>
      <c r="F38" s="13"/>
    </row>
    <row r="39" spans="1:7" ht="21.75" customHeight="1" x14ac:dyDescent="0.25">
      <c r="A39" s="10" t="s">
        <v>65</v>
      </c>
      <c r="B39" s="14" t="s">
        <v>66</v>
      </c>
      <c r="C39" s="13">
        <v>63633845</v>
      </c>
      <c r="D39" s="13">
        <v>52709022</v>
      </c>
      <c r="E39" s="13">
        <f t="shared" si="2"/>
        <v>82.831741504854847</v>
      </c>
      <c r="F39" s="13">
        <v>98</v>
      </c>
    </row>
    <row r="40" spans="1:7" s="5" customFormat="1" ht="21.75" customHeight="1" x14ac:dyDescent="0.25">
      <c r="A40" s="7">
        <v>6</v>
      </c>
      <c r="B40" s="23" t="s">
        <v>67</v>
      </c>
      <c r="C40" s="23"/>
      <c r="D40" s="23"/>
      <c r="E40" s="23"/>
      <c r="F40" s="23"/>
      <c r="G40" s="4"/>
    </row>
    <row r="41" spans="1:7" ht="31.9" customHeight="1" x14ac:dyDescent="0.25">
      <c r="A41" s="10" t="s">
        <v>68</v>
      </c>
      <c r="B41" s="14" t="s">
        <v>69</v>
      </c>
      <c r="C41" s="13">
        <v>6000000</v>
      </c>
      <c r="D41" s="13">
        <v>4045000</v>
      </c>
      <c r="E41" s="13">
        <f>+D41/C41*100</f>
        <v>67.416666666666671</v>
      </c>
      <c r="F41" s="13"/>
    </row>
    <row r="42" spans="1:7" ht="34.5" customHeight="1" x14ac:dyDescent="0.25">
      <c r="A42" s="10" t="s">
        <v>70</v>
      </c>
      <c r="B42" s="14" t="s">
        <v>71</v>
      </c>
      <c r="C42" s="13">
        <v>1500000</v>
      </c>
      <c r="D42" s="13">
        <v>570000</v>
      </c>
      <c r="E42" s="13">
        <f>+D42/C42*100</f>
        <v>38</v>
      </c>
      <c r="F42" s="13"/>
    </row>
    <row r="43" spans="1:7" ht="45" x14ac:dyDescent="0.25">
      <c r="A43" s="10" t="s">
        <v>72</v>
      </c>
      <c r="B43" s="14" t="s">
        <v>73</v>
      </c>
      <c r="C43" s="12">
        <v>2500000</v>
      </c>
      <c r="D43" s="12">
        <v>300000</v>
      </c>
      <c r="E43" s="13">
        <f>+D43/C43*100</f>
        <v>12</v>
      </c>
      <c r="F43" s="13"/>
    </row>
    <row r="44" spans="1:7" ht="21.75" customHeight="1" x14ac:dyDescent="0.25">
      <c r="A44" s="7">
        <v>7</v>
      </c>
      <c r="B44" s="23" t="s">
        <v>74</v>
      </c>
      <c r="C44" s="23"/>
      <c r="D44" s="23"/>
      <c r="E44" s="23"/>
      <c r="F44" s="23"/>
    </row>
    <row r="45" spans="1:7" ht="21.75" customHeight="1" x14ac:dyDescent="0.25">
      <c r="A45" s="10" t="s">
        <v>75</v>
      </c>
      <c r="B45" s="11" t="s">
        <v>76</v>
      </c>
      <c r="C45" s="12">
        <v>3924000</v>
      </c>
      <c r="D45" s="12">
        <v>3924000</v>
      </c>
      <c r="E45" s="13">
        <f>+D45/C45*100</f>
        <v>100</v>
      </c>
      <c r="F45" s="13"/>
    </row>
    <row r="46" spans="1:7" ht="21.75" customHeight="1" x14ac:dyDescent="0.25">
      <c r="A46" s="7">
        <v>8</v>
      </c>
      <c r="B46" s="23" t="s">
        <v>77</v>
      </c>
      <c r="C46" s="23"/>
      <c r="D46" s="23"/>
      <c r="E46" s="23"/>
      <c r="F46" s="23"/>
    </row>
    <row r="47" spans="1:7" ht="45" x14ac:dyDescent="0.25">
      <c r="A47" s="10" t="s">
        <v>78</v>
      </c>
      <c r="B47" s="11" t="s">
        <v>79</v>
      </c>
      <c r="C47" s="12">
        <v>289347000</v>
      </c>
      <c r="D47" s="12">
        <v>281534100</v>
      </c>
      <c r="E47" s="13">
        <f>+D47/C47*100</f>
        <v>97.299816483322786</v>
      </c>
      <c r="F47" s="13"/>
    </row>
    <row r="48" spans="1:7" ht="21.75" customHeight="1" x14ac:dyDescent="0.25">
      <c r="A48" s="7">
        <v>9</v>
      </c>
      <c r="B48" s="23" t="s">
        <v>80</v>
      </c>
      <c r="C48" s="23"/>
      <c r="D48" s="23"/>
      <c r="E48" s="23"/>
      <c r="F48" s="23"/>
    </row>
    <row r="49" spans="1:7" ht="45" x14ac:dyDescent="0.25">
      <c r="A49" s="10" t="s">
        <v>81</v>
      </c>
      <c r="B49" s="14" t="s">
        <v>82</v>
      </c>
      <c r="C49" s="13">
        <v>76420597</v>
      </c>
      <c r="D49" s="13">
        <v>58482538.100000001</v>
      </c>
      <c r="E49" s="13">
        <f>+D49/C49*100</f>
        <v>76.527193447598947</v>
      </c>
      <c r="F49" s="13">
        <v>100</v>
      </c>
    </row>
    <row r="50" spans="1:7" ht="48" customHeight="1" x14ac:dyDescent="0.25">
      <c r="A50" s="10" t="s">
        <v>83</v>
      </c>
      <c r="B50" s="11" t="s">
        <v>84</v>
      </c>
      <c r="C50" s="12">
        <v>98067508</v>
      </c>
      <c r="D50" s="13">
        <v>24405874</v>
      </c>
      <c r="E50" s="13">
        <f>+D50/C50*100</f>
        <v>24.886809604665391</v>
      </c>
      <c r="F50" s="13">
        <v>98</v>
      </c>
    </row>
    <row r="51" spans="1:7" ht="21.75" customHeight="1" x14ac:dyDescent="0.25">
      <c r="A51" s="10" t="s">
        <v>85</v>
      </c>
      <c r="B51" s="14" t="s">
        <v>86</v>
      </c>
      <c r="C51" s="13">
        <v>92500000</v>
      </c>
      <c r="D51" s="13">
        <v>0</v>
      </c>
      <c r="E51" s="13">
        <f>+D51/C51*100</f>
        <v>0</v>
      </c>
      <c r="F51" s="13">
        <v>0</v>
      </c>
    </row>
    <row r="52" spans="1:7" ht="34.5" customHeight="1" x14ac:dyDescent="0.25">
      <c r="A52" s="10" t="s">
        <v>87</v>
      </c>
      <c r="B52" s="11" t="s">
        <v>88</v>
      </c>
      <c r="C52" s="12">
        <v>20435900</v>
      </c>
      <c r="D52" s="12">
        <v>17018500</v>
      </c>
      <c r="E52" s="13">
        <f>+D52/C52*100</f>
        <v>83.277467593793276</v>
      </c>
      <c r="F52" s="13"/>
    </row>
    <row r="53" spans="1:7" ht="21.75" customHeight="1" x14ac:dyDescent="0.25">
      <c r="A53" s="7">
        <v>10</v>
      </c>
      <c r="B53" s="23" t="s">
        <v>89</v>
      </c>
      <c r="C53" s="23"/>
      <c r="D53" s="23"/>
      <c r="E53" s="23"/>
      <c r="F53" s="23"/>
    </row>
    <row r="54" spans="1:7" ht="21.75" customHeight="1" x14ac:dyDescent="0.25">
      <c r="A54" s="10" t="s">
        <v>90</v>
      </c>
      <c r="B54" s="14" t="s">
        <v>91</v>
      </c>
      <c r="C54" s="13">
        <v>1000000</v>
      </c>
      <c r="D54" s="13">
        <v>0</v>
      </c>
      <c r="E54" s="13">
        <f>+D54/C54*100</f>
        <v>0</v>
      </c>
      <c r="F54" s="13"/>
    </row>
    <row r="55" spans="1:7" ht="21.75" customHeight="1" x14ac:dyDescent="0.25">
      <c r="A55" s="7">
        <v>11</v>
      </c>
      <c r="B55" s="23" t="s">
        <v>92</v>
      </c>
      <c r="C55" s="23"/>
      <c r="D55" s="23"/>
      <c r="E55" s="23"/>
      <c r="F55" s="23"/>
    </row>
    <row r="56" spans="1:7" ht="34.5" customHeight="1" x14ac:dyDescent="0.25">
      <c r="A56" s="17" t="s">
        <v>93</v>
      </c>
      <c r="B56" s="11" t="s">
        <v>94</v>
      </c>
      <c r="C56" s="12">
        <v>2830000</v>
      </c>
      <c r="D56" s="12">
        <v>3045000</v>
      </c>
      <c r="E56" s="13">
        <f>+D56/C56*100</f>
        <v>107.59717314487634</v>
      </c>
      <c r="F56" s="13"/>
    </row>
    <row r="57" spans="1:7" s="20" customFormat="1" ht="21.75" customHeight="1" x14ac:dyDescent="0.25">
      <c r="A57" s="31" t="s">
        <v>95</v>
      </c>
      <c r="B57" s="31"/>
      <c r="C57" s="18">
        <f>+SUM(C11:C56)</f>
        <v>4320426774</v>
      </c>
      <c r="D57" s="18">
        <f>+SUM(D11:D56)</f>
        <v>2600495203.1999998</v>
      </c>
      <c r="E57" s="18"/>
      <c r="F57" s="18"/>
      <c r="G57" s="19"/>
    </row>
    <row r="60" spans="1:7" ht="18" x14ac:dyDescent="0.25">
      <c r="A60" s="30" t="s">
        <v>96</v>
      </c>
      <c r="B60" s="30"/>
      <c r="C60" s="30"/>
      <c r="D60" s="30"/>
      <c r="E60" s="30"/>
      <c r="F60" s="30"/>
    </row>
    <row r="65" spans="1:6" ht="19.5" x14ac:dyDescent="0.25">
      <c r="A65" s="25"/>
      <c r="B65" s="25"/>
      <c r="C65" s="25"/>
      <c r="D65" s="21"/>
      <c r="E65" s="21"/>
      <c r="F65" s="21"/>
    </row>
  </sheetData>
  <mergeCells count="23">
    <mergeCell ref="A60:F60"/>
    <mergeCell ref="A65:C65"/>
    <mergeCell ref="B44:F44"/>
    <mergeCell ref="B46:F46"/>
    <mergeCell ref="B48:F48"/>
    <mergeCell ref="B53:F53"/>
    <mergeCell ref="B55:F55"/>
    <mergeCell ref="A57:B57"/>
    <mergeCell ref="B40:F40"/>
    <mergeCell ref="A1:F1"/>
    <mergeCell ref="A2:F2"/>
    <mergeCell ref="A3:F3"/>
    <mergeCell ref="A5:F5"/>
    <mergeCell ref="A6:F6"/>
    <mergeCell ref="A8:A9"/>
    <mergeCell ref="B8:B9"/>
    <mergeCell ref="C8:E8"/>
    <mergeCell ref="F8:F9"/>
    <mergeCell ref="B10:F10"/>
    <mergeCell ref="B14:F14"/>
    <mergeCell ref="B21:F21"/>
    <mergeCell ref="B24:F24"/>
    <mergeCell ref="B33:F33"/>
  </mergeCells>
  <pageMargins left="0.2" right="0.2" top="0.25" bottom="0.2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հաշվետվություն</vt:lpstr>
      <vt:lpstr>'2023 հաշվետվություն'!Область_печати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ComPoint</dc:creator>
  <cp:lastModifiedBy>ComPoint</cp:lastModifiedBy>
  <cp:lastPrinted>2024-02-15T09:56:30Z</cp:lastPrinted>
  <dcterms:created xsi:type="dcterms:W3CDTF">2024-02-12T17:37:59Z</dcterms:created>
  <dcterms:modified xsi:type="dcterms:W3CDTF">2024-02-20T11:19:16Z</dcterms:modified>
</cp:coreProperties>
</file>